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OTMiT\bis wynagrodzenia\"/>
    </mc:Choice>
  </mc:AlternateContent>
  <xr:revisionPtr revIDLastSave="0" documentId="13_ncr:1_{F2B89197-578A-4007-A0C7-B88994CC6655}" xr6:coauthVersionLast="47" xr6:coauthVersionMax="47" xr10:uidLastSave="{00000000-0000-0000-0000-000000000000}"/>
  <workbookProtection workbookAlgorithmName="SHA-512" workbookHashValue="M3yJJEaupT+TFMtK5SZMRxbKTRZg5O0A7JHZw584HIgSUDWfYEplpyrWP8YuF+trWXwchuivzGFWwQmtWU1wow==" workbookSaltValue="IwxmyHJT6cmkSKgpzP62jQ==" workbookSpinCount="100000" lockStructure="1"/>
  <bookViews>
    <workbookView xWindow="-108" yWindow="-108" windowWidth="23256" windowHeight="12456" tabRatio="854" activeTab="5" xr2:uid="{2C0EE460-A214-44CA-A70E-B942A06F0516}"/>
  </bookViews>
  <sheets>
    <sheet name="Informacje o SWD" sheetId="7" r:id="rId1"/>
    <sheet name="Lista OPK" sheetId="16" r:id="rId2"/>
    <sheet name="Tabela-UoP, dzieło, zlecenie" sheetId="9" r:id="rId3"/>
    <sheet name="Tabela-podwykonawstwo" sheetId="10" r:id="rId4"/>
    <sheet name="Miejsca pracy - OPK" sheetId="11" r:id="rId5"/>
    <sheet name="Tabela Rachunek wyników" sheetId="19" r:id="rId6"/>
    <sheet name="Kategorie personelu" sheetId="8" r:id="rId7"/>
    <sheet name="Grupy zawodowe" sheetId="2" r:id="rId8"/>
    <sheet name="Specjalizacje lekarzy" sheetId="15" r:id="rId9"/>
    <sheet name="Oddział NFZ, rodzaj świadczeń" sheetId="17" r:id="rId10"/>
  </sheets>
  <definedNames>
    <definedName name="_xlnm._FilterDatabase" localSheetId="7" hidden="1">'Grupy zawodowe'!#REF!</definedName>
    <definedName name="_xlnm._FilterDatabase" localSheetId="6" hidden="1">'Kategorie personelu'!$A$1:$C$1</definedName>
    <definedName name="ewewe">_xludf.GET.WORKBOOK(1)&amp;T(_xludf.NOW())</definedName>
    <definedName name="kat">_xludf.GET.WORKBOOK(1)&amp;T(_xludf.NOW())</definedName>
    <definedName name="names" localSheetId="5">_xludf.GET.WORKBOOK(1)&amp;T(_xludf.NOW())</definedName>
    <definedName name="names">_xludf.GET.WORKBOOK(1)&amp;T(_xludf.NOW())</definedName>
    <definedName name="psz">_xludf.GET.WORKBOOK(1)&amp;T(_xludf.NOW())</definedName>
    <definedName name="xxx">_xludf.GET.WORKBOOK(1)&amp;T(_xludf.NOW())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9" l="1"/>
  <c r="E11" i="19" s="1"/>
  <c r="D16" i="19"/>
  <c r="D11" i="19" s="1"/>
  <c r="E4" i="19"/>
  <c r="D4" i="19"/>
  <c r="A5" i="19"/>
  <c r="A6" i="19" s="1"/>
  <c r="A7" i="19" s="1"/>
  <c r="A8" i="19" s="1"/>
  <c r="A9" i="19" s="1"/>
  <c r="A10" i="19" s="1"/>
  <c r="A11" i="19" s="1"/>
  <c r="A12" i="19" s="1"/>
  <c r="A13" i="19" s="1"/>
  <c r="A15" i="19"/>
  <c r="A16" i="19"/>
  <c r="A17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2" i="19" s="1"/>
  <c r="A33" i="19" s="1"/>
  <c r="E23" i="19" l="1"/>
  <c r="D23" i="19"/>
  <c r="D28" i="19" s="1"/>
  <c r="D30" i="19" s="1"/>
  <c r="E28" i="19"/>
  <c r="E30" i="19" s="1"/>
  <c r="F3" i="16"/>
  <c r="G3" i="16"/>
  <c r="H3" i="16" s="1"/>
  <c r="I3" i="16" s="1"/>
  <c r="J3" i="16" s="1"/>
  <c r="C4" i="10"/>
  <c r="D4" i="10"/>
  <c r="E4" i="10"/>
  <c r="F4" i="10" s="1"/>
  <c r="G4" i="10" s="1"/>
  <c r="B4" i="10"/>
  <c r="D3" i="16"/>
  <c r="E3" i="16" s="1"/>
  <c r="C3" i="16"/>
  <c r="H29" i="8" l="1"/>
  <c r="B4" i="9" l="1"/>
  <c r="C4" i="9" s="1"/>
  <c r="D4" i="9" s="1"/>
  <c r="E4" i="9" s="1"/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Q4" i="9" s="1"/>
  <c r="R4" i="9" s="1"/>
  <c r="S4" i="9" s="1"/>
  <c r="T4" i="9" s="1"/>
  <c r="U4" i="9" s="1"/>
  <c r="V4" i="9" s="1"/>
  <c r="W4" i="9" s="1"/>
  <c r="X4" i="9" s="1"/>
  <c r="Y4" i="9" s="1"/>
</calcChain>
</file>

<file path=xl/sharedStrings.xml><?xml version="1.0" encoding="utf-8"?>
<sst xmlns="http://schemas.openxmlformats.org/spreadsheetml/2006/main" count="552" uniqueCount="434">
  <si>
    <t>Informacje o świadczeniodawcy</t>
  </si>
  <si>
    <t>ODDZIAŁ WOJEWÓDZKI - NUMER
Uzupełnić zgodnie z zakładką "Oddział NFZ"</t>
  </si>
  <si>
    <t>KOD ŚWIADCZENIODAWCY NADAWANY PRZEZ NFZ</t>
  </si>
  <si>
    <t>REGON</t>
  </si>
  <si>
    <t>KATEGORIA SZPITALA
uzupełnić zgodnie z zakładką "Oddział NFZ"</t>
  </si>
  <si>
    <t>POZIOM W PSZ (SIECI SZPITALI)
uzupełnić zgodnie z zakładką "Oddział NFZ"</t>
  </si>
  <si>
    <t>ROK, KTÓREGO DOTYCZĄ DANE</t>
  </si>
  <si>
    <t>MIESIĄC, KTÓREGO DOTYCZĄ DANE
(wyrażony liczbowo)</t>
  </si>
  <si>
    <t>uwaga!!! Co w sytuacji różnych umów dla 1 osoby? Tak jak dzielimy pomiędzy OPKi tak też należy dzielić pomiędzy umowy</t>
  </si>
  <si>
    <t>Dane osoby zajmującej się projektem po stronie świadczeniodawcy:</t>
  </si>
  <si>
    <t>Imię i nazwisko</t>
  </si>
  <si>
    <t>Adres mailowy</t>
  </si>
  <si>
    <t>Numer telefonu</t>
  </si>
  <si>
    <r>
      <t xml:space="preserve">Należy podać numer i nazwę </t>
    </r>
    <r>
      <rPr>
        <b/>
        <sz val="11"/>
        <color theme="1"/>
        <rFont val="Calibri"/>
        <family val="2"/>
        <charset val="238"/>
        <scheme val="minor"/>
      </rPr>
      <t>konta zespołu 5 - Ośrodka Powstawania Kosztów</t>
    </r>
    <r>
      <rPr>
        <sz val="11"/>
        <color theme="1"/>
        <rFont val="Calibri"/>
        <family val="2"/>
        <charset val="238"/>
        <scheme val="minor"/>
      </rPr>
      <t xml:space="preserve"> , który widnieje w Państwa </t>
    </r>
    <r>
      <rPr>
        <b/>
        <sz val="11"/>
        <color theme="1"/>
        <rFont val="Calibri"/>
        <family val="2"/>
        <charset val="238"/>
        <scheme val="minor"/>
      </rPr>
      <t>systemach finansowo-księgowych</t>
    </r>
  </si>
  <si>
    <r>
      <t xml:space="preserve">kolumny od 6 do 10 uzupełniane </t>
    </r>
    <r>
      <rPr>
        <b/>
        <sz val="11"/>
        <rFont val="Calibri"/>
        <family val="2"/>
        <charset val="238"/>
        <scheme val="minor"/>
      </rPr>
      <t>wyłącznie</t>
    </r>
    <r>
      <rPr>
        <sz val="11"/>
        <rFont val="Calibri"/>
        <family val="2"/>
        <charset val="238"/>
        <scheme val="minor"/>
      </rPr>
      <t xml:space="preserve"> dla OPK o kodach funkcji 500, 501, 502, 503, 504, 505, 506 (bez 507); wypełnić jeżeli dotyczy
dane podać należy za miesiąc wrzesień</t>
    </r>
  </si>
  <si>
    <t>NUMER KONTA ZESPOŁU 5 -  OŚRODKA POWSTAWANIA KOSZTÓW (OPK)</t>
  </si>
  <si>
    <t>NAZWA KONTA ZESPOŁU 5 - OŚRODKA POWSTAWANIA KOSZTÓW (OPK)</t>
  </si>
  <si>
    <t>Kod funkcji/konto syntetyczne
(3 cyfry)</t>
  </si>
  <si>
    <t>Kod resortowy
(4 cyfry)</t>
  </si>
  <si>
    <t>Ostatnia część numeru konta podanego w kolumnie 1
(jeżeli dotyczy)</t>
  </si>
  <si>
    <t>liczba łóżek</t>
  </si>
  <si>
    <t>liczba hospitalizowanych</t>
  </si>
  <si>
    <t>liczba osobodni pobytu</t>
  </si>
  <si>
    <t>liczba udzielonych porad</t>
  </si>
  <si>
    <t>liczba godzin pracy poradni</t>
  </si>
  <si>
    <t>Informacje kadrowe</t>
  </si>
  <si>
    <t>Czas pracy</t>
  </si>
  <si>
    <t>Wynagrodzenie</t>
  </si>
  <si>
    <t>Składki na rzecz ZUS i inne świadczenia na rzecz pracowników</t>
  </si>
  <si>
    <t xml:space="preserve">Wynagrodzenie brutto </t>
  </si>
  <si>
    <t>Zanonimizowany,nie należy podawać numerów PESEL, NPWZ ani innych danych pozwalających na zidentyfikowanie pracownika</t>
  </si>
  <si>
    <r>
      <t xml:space="preserve">Numer grupy zawodowej zgodnie z </t>
    </r>
    <r>
      <rPr>
        <b/>
        <sz val="9"/>
        <rFont val="Calibri"/>
        <family val="2"/>
        <scheme val="minor"/>
      </rPr>
      <t>AKTUALNIE OBOWIĄZUJĄCYM</t>
    </r>
    <r>
      <rPr>
        <sz val="9"/>
        <rFont val="Calibri"/>
        <family val="2"/>
        <scheme val="minor"/>
      </rPr>
      <t xml:space="preserve"> załącznikiem do ustawy z dnia 8 czerwca 2017 r. o sposobie ustalania najniższego wynagrodzenia zasadniczego niektórych pracowników zatrudnionych w podmiotach leczniczych (Dz. U. 2017 poz. 1473, z późn. zm.) 
W przypadku UCP należy wpisać numer grupy zawodowej, do której pracownik zostałby przypisany gdyby był zatrudniony na UoP.</t>
    </r>
  </si>
  <si>
    <t>Numer zgodnie z kategorią zdefiniowaną w zakładce"kategorie personelu" - kolumna C</t>
  </si>
  <si>
    <t>W przypadku kilku specjalizacji należy wpisać główną/wiodącą, związaną z realizowanymi świadczeniami</t>
  </si>
  <si>
    <t>Należy wpisać LICZBĘ zgodnie ze słownikiem:
1 umowa o pracę
2 umowa zlecenie
3 umowa o dzieło</t>
  </si>
  <si>
    <t>Dla UoP należy wpisać wartość odpowiadającą wymiarowi zatrudnienia (max. 1 w przypadku całego etatu). 
Dla UCP (o dzieło i zleceń) wynikający z liczby przepracowanych godzin, przy założeniu że 1 etat = 160 godz.
W przypadku, gdy nie jest możliwe przeliczenie czasu pracy w ramach zlecenia/ umowy o dzieło na  etaty przeliczeniowe należy pozostawić pustą kolumnę</t>
  </si>
  <si>
    <t>Ogółem liczba za miesiąc</t>
  </si>
  <si>
    <t>Wynagrodzenie
bez dodatkowych nagród jubileuszowych, dodatków wypłacanych na podstawie decyzji ministra właściwego do spraw zdrowia wydawanej na podstawie ustawy z dnia 27 listopada 2020 r. o zmianie niektórych ustaw w celu zapewnienia w okresie ogłoszenia stanu zagrożenia epidemicznego lub stanu epidemii kadr medycznych (Dz. U. poz. 2401, z późn. zm.), odpraw emerytalnych lub rentowych i dodatkowego wynagrodzenia rocznego (13 pensja) w zł, bez dodatków COVID-owych
(WYNAGRODZENIE ZGODNIE Z UMOWĄ)</t>
  </si>
  <si>
    <t xml:space="preserve">Koszty ubezpieczeń społecznych i pozostałych świadczeń na rzecz pracowników ponoszone przez pracodawcę
</t>
  </si>
  <si>
    <t>Wynagrodzenie brutto z ZUS pracodawcy</t>
  </si>
  <si>
    <t xml:space="preserve">Przyjęty dla celów raportowania Identyfikator pracownika </t>
  </si>
  <si>
    <t>Aktualna grupa zawodowa / grupa stanowisk pracy (według kwalifikacji wymaganych na danym stanowisku)</t>
  </si>
  <si>
    <t>Kategoria personelu</t>
  </si>
  <si>
    <t>Lekarz - specjalizacja</t>
  </si>
  <si>
    <t>Forma zatrudnienia</t>
  </si>
  <si>
    <t>Wymiar etatu/ etatu przeliczeniowego</t>
  </si>
  <si>
    <t>Liczba przepracowanych godzin nadliczbowych</t>
  </si>
  <si>
    <t>Liczba przepracowanych godzin w ramach dyżurów</t>
  </si>
  <si>
    <t>Wynagrodzenie zasadnicze  (w przypadku krótkotrwałej absencji wykazać jak za 100% obecności)</t>
  </si>
  <si>
    <t>Razem dodatki: stażowy, funkcyjny, wyrównawcze i pozostałe, pozostałe koszty wynagrodzeń</t>
  </si>
  <si>
    <t>Dodatki nocne i świąteczne</t>
  </si>
  <si>
    <t xml:space="preserve">Wynagrodzenie za dyżury medyczne </t>
  </si>
  <si>
    <t>Dodatek za dyżur pod telefonem i za gotowość</t>
  </si>
  <si>
    <t>Nagrody pieniężne plus premie pozostałe (z wyłączeniem nagród jubileuszowych i dodatkowego wynagrodzenia rocznego  tzw. 13 pensja)</t>
  </si>
  <si>
    <t>Wynagrodzenie za nadgodziny</t>
  </si>
  <si>
    <t>Razem wynagrodzenie (suma kolumn od 9 do 15)</t>
  </si>
  <si>
    <t>Składki na ubezpieczenie emerytalne i rentowe</t>
  </si>
  <si>
    <t>Składka na ubezpieczenie wypadkowe</t>
  </si>
  <si>
    <t>Składka na Fundusz Pracy</t>
  </si>
  <si>
    <t>Składka na Fundusz Gwarantowanych Świadczeń Pracowniczych</t>
  </si>
  <si>
    <t>Składka na Fundusz Emerytur Pomostowych</t>
  </si>
  <si>
    <t>Składka na Fundusz Solidarnościowy</t>
  </si>
  <si>
    <t>Wpłaty na Pracownicze Plany Kapitałowe</t>
  </si>
  <si>
    <t>Razem składki i wpłaty (suma kolumn od 17 do 23)</t>
  </si>
  <si>
    <t>Razem wynagrodzenie zgodnie z umową, składki i wpłaty  (suma kolumn 16 i 24)</t>
  </si>
  <si>
    <t>Numer grupy zawodowej zgodnie z AKTUALNIE OBOWIĄZUJĄCYM załącznikiem do ustawy z dnia 8 czerwca 2017 r. o sposobie ustalania najniższego wynagrodzenia zasadniczego niektórych pracowników zatrudnionych w podmiotach leczniczych (Dz. U. 2017 poz. 1473, z późn. zm.) 
Należy wpisać numer grupy zawodowej, do której pracownik zostałby przypisany gdyby był zatrudniony na UoP.</t>
  </si>
  <si>
    <t>Należy wpisać LICZBĘ zgodnie ze słownikiem:
4 podwykonawstwo medyczne
5 podwykonawstwo-firma
6 podwykonawstwo -personel niemedyczny</t>
  </si>
  <si>
    <t>Przeliczenie umowy o podwykonawstwo medyczne na wymiar etatu, przy założeniu 
1 etat = 160 godz.
W przypadku formy zatrudnienia:podwykonawstwo-firma należy podać liczbę etatów.
W przypadku, gdy nie jest możliwe przeliczenie czasu pracy w ramach podwykonawstwa medycznego na  etaty przeliczeniowe, należy pozostawić pustą kolumnę</t>
  </si>
  <si>
    <t>Ogółem wartość umowy za miesiąc (wypłacona kwota)</t>
  </si>
  <si>
    <t>Wymiar etatu przeliczeniowego wynikający z liczby przepracowanych godzin</t>
  </si>
  <si>
    <t>Wartość umowy  brutto za analizowany miesiąc</t>
  </si>
  <si>
    <t>Rodzaj świadczenia</t>
  </si>
  <si>
    <t>Udział czasu pracy
dotyczy form zatrudnienia: umowa o pracę, umowa o dzieło, umowa zlecenie</t>
  </si>
  <si>
    <t>Wartość umowy
dotyczy formy zatrudnienia: podwykonawstwo medyczne</t>
  </si>
  <si>
    <t>Należy wpisać LICZBĘ zgodnie ze słownikiem:
1 umowa o pracę
2 umowa zlecenie
3 umowa o dzieło
4 podwykonawstwo medyczne
5 podwykonawstwo-firma</t>
  </si>
  <si>
    <r>
      <t>Informacje o rodzaju świadczeń - zgodnie z numeracją NFZ, z zakładką "rodzaj świadczeń"</t>
    </r>
    <r>
      <rPr>
        <b/>
        <sz val="9"/>
        <rFont val="Calibri"/>
        <family val="2"/>
        <charset val="238"/>
        <scheme val="minor"/>
      </rPr>
      <t xml:space="preserve">
wiersz należy powielić tyle razy, w ramach ilu rodzajów świadczeń pracownik świadczy pracę</t>
    </r>
  </si>
  <si>
    <t>Informacje o podziale czasu pracy (wymiaru etatu) pracownika pomiędzy poszczególne jednostki organizacyjne, w których świadczy pracę
Wartości z kolumn 4, 6, 8, 10 i 12 nadać w zgodzie z przekazaną listą OPK</t>
  </si>
  <si>
    <t xml:space="preserve">Informacje o podziale wartości  umowy o podwykonawstwo medyczne na poszczególne jednostki organizacyjne, w których personel medyczny świadczy pracę
Wartości z kolumn 14, 16, 18, 20 i 22 nadać w zgodzie z przekazaną listą OPK 
</t>
  </si>
  <si>
    <t>Rodzaj świadczenia (numer)</t>
  </si>
  <si>
    <t>Numer OPK
(KONTO ZESPOŁU 5)</t>
  </si>
  <si>
    <t>Udział % czasu pracy na rzecz OPK_1</t>
  </si>
  <si>
    <t>Udział % czasu pracy na rzecz OPK_2</t>
  </si>
  <si>
    <t>Udział % czasu pracy na rzecz OPK_3</t>
  </si>
  <si>
    <t>Udział % czasu pracy na rzecz OPK_4</t>
  </si>
  <si>
    <t>Udział % czasu pracy na rzecz OPK_5</t>
  </si>
  <si>
    <t>Wartość umowy na rzecz OPK_1</t>
  </si>
  <si>
    <t>Wartość umowy na rzecz OPK_2</t>
  </si>
  <si>
    <t>Wartość umowy na rzecz OPK_3</t>
  </si>
  <si>
    <t>Wartość umowy na rzecz OPK_4</t>
  </si>
  <si>
    <t>Wartość umowy na rzecz OPK_5</t>
  </si>
  <si>
    <t>RACHUNEK WYNIKÓW</t>
  </si>
  <si>
    <t>pozycja</t>
  </si>
  <si>
    <t>Rodzaj przychodu/kosztu</t>
  </si>
  <si>
    <t>formuła</t>
  </si>
  <si>
    <t>Wartość 
STYCZEŃ - CZERWIEC 2022</t>
  </si>
  <si>
    <t>Wartość 
STYCZEŃ - WRZESIEŃ 2022</t>
  </si>
  <si>
    <t>A. Przychody netto ze sprzedaży i zrównane z nimi, w tym:</t>
  </si>
  <si>
    <t xml:space="preserve"> = poz.2 + poz.3 +poz.4 + poz. 5 + poz.6 + poz.7</t>
  </si>
  <si>
    <t>A.I.1 Przychody z Narodowego Funduszu Zdrowia </t>
  </si>
  <si>
    <t>A.I.2 Przychody z Ministerstwa Zdrowia</t>
  </si>
  <si>
    <t>A.II. Zmiana stanu produktów (zwiększenie - wartość dodatnia, zmniejszenie - wartość ujemna)</t>
  </si>
  <si>
    <t>A.III. Koszty wytworzenia produktów na własne potrzeby jednostki</t>
  </si>
  <si>
    <t>A.IV. Przychody netto ze sprzedaży towarów i materiałów</t>
  </si>
  <si>
    <t>B. Koszty działalności operacyjnej</t>
  </si>
  <si>
    <t xml:space="preserve"> = poz.9 + poz.10 + poz.11 + poz.12 + poz.13 + poz.17 + poz.18</t>
  </si>
  <si>
    <t>B.I. Amortyzacja</t>
  </si>
  <si>
    <t>B.II. Zużycie materiałów i energii</t>
  </si>
  <si>
    <t>B.III. Usługi obce (z wyłączeniem umów kontraktowych)</t>
  </si>
  <si>
    <t>B.IV. Podatki i opłaty</t>
  </si>
  <si>
    <t>B.V. Koszty osobowe, w tym:</t>
  </si>
  <si>
    <t xml:space="preserve"> = poz 14 +poz.15 + poz.16</t>
  </si>
  <si>
    <t>B.V.1) wynagrodzenia z tytułu umowy o pracę</t>
  </si>
  <si>
    <t>B.V.2) wynagrodzenia z tytułu umowy zlecenia i umowy o dzieło, pozostałe </t>
  </si>
  <si>
    <t>B.V.3) ubezpieczenia społeczne i inne świadczenia</t>
  </si>
  <si>
    <t>B.V.4) umowy cywilno - prawne (kontrakty)</t>
  </si>
  <si>
    <t>B.VI. Pozostałe koszty rodzajowe</t>
  </si>
  <si>
    <t>B.VII. Wartość sprzedanych towarów i materiałów</t>
  </si>
  <si>
    <t>C. Zysk (Strata) ze sprzedaży (A-B)</t>
  </si>
  <si>
    <t xml:space="preserve"> =poz.1 - poz.8</t>
  </si>
  <si>
    <t>D. Pozostałe przychody operacyjne (54)</t>
  </si>
  <si>
    <t>E. Pozostałe koszty operacyjne (59)</t>
  </si>
  <si>
    <t>G. Przychody finansowe (66)</t>
  </si>
  <si>
    <t>H. Koszty finansowe (74)</t>
  </si>
  <si>
    <t>I. Zysk (Strata) brutto (C+D-E+G-H)</t>
  </si>
  <si>
    <t xml:space="preserve"> = poz 19 + poz.20 - poz.21 + poz.22 - poz.23</t>
  </si>
  <si>
    <t>J. Podatek dochodowy</t>
  </si>
  <si>
    <t>K. Zysk (Strata) netto</t>
  </si>
  <si>
    <t xml:space="preserve"> = poz.24 - poz.25</t>
  </si>
  <si>
    <t>Dane statystyczne</t>
  </si>
  <si>
    <t xml:space="preserve">Ogółem liczba pracowników (osób) zatrudnionych w podmiocie na umowę o pracę </t>
  </si>
  <si>
    <t>xxx</t>
  </si>
  <si>
    <t>Ogółem liczba pracowników (etatów przeliczeniowych) zatrudnionych w podmiocie na umowę o pracę</t>
  </si>
  <si>
    <t>Kategorie personelu - szczegółowo</t>
  </si>
  <si>
    <t>Kategorie personelu - ogólnie</t>
  </si>
  <si>
    <t>numer kategorii personelu (zgodnie z rozporządzeniem MZ z dnia 26 października 2020 r w sprawie zaleceń standardu rachunku kosztów u świadczeniodawców)</t>
  </si>
  <si>
    <t>NUMER - forma zatrudnienia</t>
  </si>
  <si>
    <t>nazwa</t>
  </si>
  <si>
    <t xml:space="preserve">Lekarz   </t>
  </si>
  <si>
    <t xml:space="preserve">Lekarz  </t>
  </si>
  <si>
    <t>umowa o pracę</t>
  </si>
  <si>
    <t>Lekarz rezydent</t>
  </si>
  <si>
    <t>umowa zlecenie</t>
  </si>
  <si>
    <t>Pielęgniarka</t>
  </si>
  <si>
    <t>Pielęgniarka, położna</t>
  </si>
  <si>
    <t>umowa o dzieło</t>
  </si>
  <si>
    <t>Pielęgniarka anestezjologiczna</t>
  </si>
  <si>
    <t>podwykonawstwo medyczne</t>
  </si>
  <si>
    <t>Położna</t>
  </si>
  <si>
    <t>podwykonawstwo-firma</t>
  </si>
  <si>
    <t>Instrumentariuszka</t>
  </si>
  <si>
    <t>podwykonawstwo -personel niemedyczny</t>
  </si>
  <si>
    <t>Perfuzjonista</t>
  </si>
  <si>
    <t>Psycholog</t>
  </si>
  <si>
    <t>Psycholog, psychoterapeuta, terapeuta uzależnień</t>
  </si>
  <si>
    <t>psycholog kliniczny</t>
  </si>
  <si>
    <t>psychoterapeuta</t>
  </si>
  <si>
    <t xml:space="preserve">terapeuta uzależnień </t>
  </si>
  <si>
    <t>Dietetyk</t>
  </si>
  <si>
    <t>Logopeda</t>
  </si>
  <si>
    <t>Fizjoterapeuta</t>
  </si>
  <si>
    <t>Fizjoterapeuta, rehabilitant, technik rehabilitacji, masażysta, mgr rehabilitacji</t>
  </si>
  <si>
    <t>rehabilitant</t>
  </si>
  <si>
    <t>technik rehabilitacji</t>
  </si>
  <si>
    <t>masażysta</t>
  </si>
  <si>
    <t xml:space="preserve">mgr rehabilitacji </t>
  </si>
  <si>
    <t>Fizyk medyczny</t>
  </si>
  <si>
    <t>Technik radiologii</t>
  </si>
  <si>
    <t>Technik (radiologii, elektroradiologii itd.)</t>
  </si>
  <si>
    <t>technik elektroradiologi</t>
  </si>
  <si>
    <t>technik 
diagnostyki obrazowej</t>
  </si>
  <si>
    <t>Terapeuta zajęciowy</t>
  </si>
  <si>
    <t>pedagog specjalny</t>
  </si>
  <si>
    <t>pedagoterapeuta</t>
  </si>
  <si>
    <t>Ratownik medyczny</t>
  </si>
  <si>
    <t>Opiekun medyczny</t>
  </si>
  <si>
    <t>Pozostały personel medyczny</t>
  </si>
  <si>
    <t>diagnosta laboratoryjny</t>
  </si>
  <si>
    <t xml:space="preserve"> mgr analityki medycznej</t>
  </si>
  <si>
    <t xml:space="preserve"> technik analityki medycznej</t>
  </si>
  <si>
    <t xml:space="preserve"> laborant</t>
  </si>
  <si>
    <t xml:space="preserve"> mgr farmacji</t>
  </si>
  <si>
    <t xml:space="preserve"> technik farmacji</t>
  </si>
  <si>
    <t xml:space="preserve"> technik sterylizacji medycznej</t>
  </si>
  <si>
    <t xml:space="preserve"> optometrysta</t>
  </si>
  <si>
    <t xml:space="preserve"> technik dentystyczny</t>
  </si>
  <si>
    <t xml:space="preserve"> protetyk</t>
  </si>
  <si>
    <t xml:space="preserve"> ortoptysta</t>
  </si>
  <si>
    <t xml:space="preserve"> inspektor ochrony radiologicznej</t>
  </si>
  <si>
    <t xml:space="preserve"> higienistka</t>
  </si>
  <si>
    <t xml:space="preserve"> asystentka stomatologiczna</t>
  </si>
  <si>
    <t xml:space="preserve"> salowa</t>
  </si>
  <si>
    <t>Pozostały personel niemedyczny</t>
  </si>
  <si>
    <t xml:space="preserve"> rejestratorka</t>
  </si>
  <si>
    <t xml:space="preserve"> sekretarka medyczna</t>
  </si>
  <si>
    <t xml:space="preserve"> sanitariusz</t>
  </si>
  <si>
    <t xml:space="preserve"> pomoc laboratoryjna</t>
  </si>
  <si>
    <t xml:space="preserve"> dezynfektor</t>
  </si>
  <si>
    <t xml:space="preserve"> technik żywienia</t>
  </si>
  <si>
    <t xml:space="preserve"> pracownicy komórek technicznych</t>
  </si>
  <si>
    <t xml:space="preserve"> magazynier</t>
  </si>
  <si>
    <t xml:space="preserve"> pracownik gospodarczy</t>
  </si>
  <si>
    <t xml:space="preserve"> serwisantka/sprzątaczka</t>
  </si>
  <si>
    <t xml:space="preserve"> szwaczka/krawcowa</t>
  </si>
  <si>
    <t xml:space="preserve"> palacz</t>
  </si>
  <si>
    <t xml:space="preserve"> portier</t>
  </si>
  <si>
    <t xml:space="preserve"> ochroniarz</t>
  </si>
  <si>
    <t xml:space="preserve"> parkingowy</t>
  </si>
  <si>
    <t xml:space="preserve"> kierowca</t>
  </si>
  <si>
    <t xml:space="preserve"> kucharz</t>
  </si>
  <si>
    <t xml:space="preserve"> pomoc kuchenna</t>
  </si>
  <si>
    <t>Dyrektor</t>
  </si>
  <si>
    <t>Pozostały personel niemedyczny administracyjny, zarząd</t>
  </si>
  <si>
    <t xml:space="preserve"> z-ca dyrektora</t>
  </si>
  <si>
    <t xml:space="preserve"> główny księgowy</t>
  </si>
  <si>
    <t xml:space="preserve"> z-ca głównego księgowego</t>
  </si>
  <si>
    <t xml:space="preserve"> audytor wewnętrzny</t>
  </si>
  <si>
    <t>pracownik działu księgowości</t>
  </si>
  <si>
    <t>pracownik działu kadr</t>
  </si>
  <si>
    <t>pracownik działu płac</t>
  </si>
  <si>
    <t>pracownik działu informatyki</t>
  </si>
  <si>
    <t>pracownik działu zamówień publicznych</t>
  </si>
  <si>
    <t>pracownik działu organizacyjnych</t>
  </si>
  <si>
    <t>pracownik działu statystyki i rozliczeń</t>
  </si>
  <si>
    <t>pracownik działu marketingu i promocji</t>
  </si>
  <si>
    <t>pracownik działu sprzedaży</t>
  </si>
  <si>
    <t>pracownik działu kosztów i controllingu</t>
  </si>
  <si>
    <t>pracownik działu inwestycji</t>
  </si>
  <si>
    <t xml:space="preserve"> radca prawny</t>
  </si>
  <si>
    <t xml:space="preserve"> inspektor</t>
  </si>
  <si>
    <t xml:space="preserve"> pełnomocnik dyrektora</t>
  </si>
  <si>
    <t xml:space="preserve"> pracownik działu ds. jakości</t>
  </si>
  <si>
    <t xml:space="preserve"> rzecznik</t>
  </si>
  <si>
    <t xml:space="preserve"> kapelan</t>
  </si>
  <si>
    <t xml:space="preserve"> archiwista</t>
  </si>
  <si>
    <t>Stażysta</t>
  </si>
  <si>
    <t>NR</t>
  </si>
  <si>
    <t>Grupa zawodowa</t>
  </si>
  <si>
    <t>Lekarz albo lekarz dentysta ze specjalizacją</t>
  </si>
  <si>
    <t>Farmaceuta, fizjoterapeuta, diagnosta laboratoryjny, psycholog kliniczny, inny pracownik wykonujący zawód medyczny inny niż określony w lp. 1,3,4, wymagający wyższego wykształcenia na poziomie magisterskim i specjalizacji, pielęgniarka z tytułem zawodowym magister pielęgniarstwa albo położna z tytulem magister położnictwa z wymaganą specjalizacją w dziedzinie pielęgniarstwa lub w dziedzienie mającej zastosowanie w ochronie zdrowia</t>
  </si>
  <si>
    <t xml:space="preserve">Lekarz albo lekarz dentysta, bez specjalizacji </t>
  </si>
  <si>
    <t xml:space="preserve">Lekarz stażysta lub lekarz dentysta stażysta </t>
  </si>
  <si>
    <t>Farmaceuta, fizjoterapeuta, diagnosta laboratoryjny, pielęgniarka, położna, technik elektroradiologii, psycholog, inny pracownik wykonujący zawód medyczny inny niż określony w lp. 1-4, wymagający wyższego wykształcenia na poziomie magisterskim; pielęgniarka, położna wymagająca wyższego wykształcenia (studia I stopnia) i specjalizacji, albo pielęgniarka, położna ze średnim wykształceniem i specjalizacją</t>
  </si>
  <si>
    <t>Fizjoterapeuta, pielęgniarka, położna, ratownik medyczny, technik elektroradiologii, inny pracownik wykonujący zawód medyczny inny niż określony w lp. 1-5, wymagający wyższego wykształcenia na poziomie studiów I stopnia; fizjoterapeuta, ratownik medyczny, technik analityki medycznej wymagający średniego wykształcenia albo pielęgniarka albo położna wymagająca średniego wykształcenia, która nie posiada tytułu specjalisty w dziedzinie pielęgniarstwa lub w dziedzinie mającej zastosowanie w ochronie zdrowia</t>
  </si>
  <si>
    <t>Technik elektroradiolog albo inny pracownik wykonujący zawód medyczny inny niż określony w lp. 1-6 wymagający średniego wykształcenia oraz opiekun medyczny</t>
  </si>
  <si>
    <t>Pracownik działalności podstawowej, inny niż pracownik wykonujący zawód medyczny z wymaganym wykształceniem wyższym</t>
  </si>
  <si>
    <t>Pracownik działalności podstawowej, inny niż pracownik wykonujący zawód medyczny z wymaganym wykształceniem średnim</t>
  </si>
  <si>
    <t>Pracownik działalności podstawowej, inny niż pracownik wykonujący zawód medyczny z wymaganym wykształceniem poniżej średniego</t>
  </si>
  <si>
    <t>Specjalizacja-lekarze (wg NIL)</t>
  </si>
  <si>
    <t>Alergologia</t>
  </si>
  <si>
    <t>Anestezjologia i intensywna terapia</t>
  </si>
  <si>
    <t>Angiologia</t>
  </si>
  <si>
    <t>Audiologia i foniatria</t>
  </si>
  <si>
    <t>Balneologia i medycyna fizykalna</t>
  </si>
  <si>
    <t>Chirurgia dziecięca</t>
  </si>
  <si>
    <t>Chirurgia klatki piersiowej</t>
  </si>
  <si>
    <t>Chirurgia naczyniowa</t>
  </si>
  <si>
    <t>Chirurgia ogólna</t>
  </si>
  <si>
    <t>Chirurgia onkologiczna</t>
  </si>
  <si>
    <t>Chirurgia plastyczna</t>
  </si>
  <si>
    <t>Chirurgia stomatologiczna</t>
  </si>
  <si>
    <t>Chirurgia szczękowo-twarzowa</t>
  </si>
  <si>
    <t>Choroby płuc</t>
  </si>
  <si>
    <t>Choroby płuc dzieci</t>
  </si>
  <si>
    <t>Choroby wewnętrzne</t>
  </si>
  <si>
    <t>Choroby zakaźne</t>
  </si>
  <si>
    <t>Dermatologia i wenerologia</t>
  </si>
  <si>
    <t>Diabetologia</t>
  </si>
  <si>
    <t>Diagnostyka laboratoryjna</t>
  </si>
  <si>
    <t>Endokrynologia</t>
  </si>
  <si>
    <t>Endokrynologia ginekologiczna i rozrodczość</t>
  </si>
  <si>
    <t>Endokrynologia i diabetologia dziecięca</t>
  </si>
  <si>
    <t>Epidemiologia</t>
  </si>
  <si>
    <t>Farmakologia kliniczna</t>
  </si>
  <si>
    <t>Gastroenterologia</t>
  </si>
  <si>
    <t>Gastroenterologia dziecięca</t>
  </si>
  <si>
    <t>Genetyka kliniczna</t>
  </si>
  <si>
    <t>Geriatria</t>
  </si>
  <si>
    <t>Ginekologia onkologiczna</t>
  </si>
  <si>
    <t>Hematologia</t>
  </si>
  <si>
    <t>Higiena i epidemiologia</t>
  </si>
  <si>
    <t>Hipertensjologia</t>
  </si>
  <si>
    <t>Immunologia kliniczna</t>
  </si>
  <si>
    <t>Intensywna terapia</t>
  </si>
  <si>
    <t>Kardiochirurgia</t>
  </si>
  <si>
    <t>Kardiologia</t>
  </si>
  <si>
    <t>Kardiologia dziecięca</t>
  </si>
  <si>
    <t>Medycyna lotnicza</t>
  </si>
  <si>
    <t>Medycyna morska</t>
  </si>
  <si>
    <t>Medycyna nuklearna</t>
  </si>
  <si>
    <t>Medycyna paliatywna</t>
  </si>
  <si>
    <t>Medycyna pracy</t>
  </si>
  <si>
    <t>Medycyna ratunkowa</t>
  </si>
  <si>
    <t>Medycyna rodzinna</t>
  </si>
  <si>
    <t>Medycyna sądowa</t>
  </si>
  <si>
    <t>Medycyna sportowa</t>
  </si>
  <si>
    <t>Medycyna tropikalna</t>
  </si>
  <si>
    <t>Mikrobiologia lekarska</t>
  </si>
  <si>
    <t>Nefrologia</t>
  </si>
  <si>
    <t>Nefrologia dziecięca</t>
  </si>
  <si>
    <t>Neonatologia</t>
  </si>
  <si>
    <t>Neurochirurgia</t>
  </si>
  <si>
    <t>Neurologia</t>
  </si>
  <si>
    <t>Neurologia dziecięca</t>
  </si>
  <si>
    <t>Neuropatologia</t>
  </si>
  <si>
    <t>Ochrona radiologiczna</t>
  </si>
  <si>
    <t>Okulistyka</t>
  </si>
  <si>
    <t>Onkologia</t>
  </si>
  <si>
    <t>Onkologia i hematologia dziecięca</t>
  </si>
  <si>
    <t>Ortodoncja</t>
  </si>
  <si>
    <t>Ortopedia i traumatologia narządu ruchu</t>
  </si>
  <si>
    <t>Oświata zdrowotna</t>
  </si>
  <si>
    <t>Otorynolaryngologia</t>
  </si>
  <si>
    <t>Otorynolaryngologia dziecięca</t>
  </si>
  <si>
    <t>Patomorfologia</t>
  </si>
  <si>
    <t>Pediatria</t>
  </si>
  <si>
    <t>Pediatria metaboliczna</t>
  </si>
  <si>
    <t>Perinatologia</t>
  </si>
  <si>
    <t>Periodontologia</t>
  </si>
  <si>
    <t>Położnictwo i ginekologia</t>
  </si>
  <si>
    <t>Protetyka stomatologiczna</t>
  </si>
  <si>
    <t>Psychiatria</t>
  </si>
  <si>
    <t>Psychiatria dzieci i młodzieży</t>
  </si>
  <si>
    <t>Radiologia i diagnostyka obrazowa</t>
  </si>
  <si>
    <t>Radioterapia onkologiczna</t>
  </si>
  <si>
    <t>Rehabilitacja medyczna</t>
  </si>
  <si>
    <t>Reumatologia</t>
  </si>
  <si>
    <t>Seksuologia</t>
  </si>
  <si>
    <t>Stomatologia dziecięca</t>
  </si>
  <si>
    <t>Stomatologia zachowawcza z endodoncją</t>
  </si>
  <si>
    <t>Toksykologia kliniczna</t>
  </si>
  <si>
    <t>Transfuzjologia kliniczna</t>
  </si>
  <si>
    <t>Transplantologia kliniczna</t>
  </si>
  <si>
    <t>Urologia</t>
  </si>
  <si>
    <t>Urologia dziecięca</t>
  </si>
  <si>
    <t>Zdrowie publiczne</t>
  </si>
  <si>
    <t>NUMER - Oddział wojewódzki</t>
  </si>
  <si>
    <t>Nazwa oddziału</t>
  </si>
  <si>
    <t>NUMER - rodzaj świadczenia</t>
  </si>
  <si>
    <t>skrót</t>
  </si>
  <si>
    <t>Nazwa rodzaju świadczenia</t>
  </si>
  <si>
    <t>NUMER - kategoria szpitala</t>
  </si>
  <si>
    <t>NUMER - poziom w sieci</t>
  </si>
  <si>
    <t>01</t>
  </si>
  <si>
    <t>Dolnośląski OW NFZ</t>
  </si>
  <si>
    <t>POZ</t>
  </si>
  <si>
    <t>Podstawowa opieka zdrowotna</t>
  </si>
  <si>
    <t>gminny, powiatowy, miejski</t>
  </si>
  <si>
    <t>I poziom</t>
  </si>
  <si>
    <t>02</t>
  </si>
  <si>
    <t>Kujawsko-Pomorski OW NFZ</t>
  </si>
  <si>
    <t>AOS</t>
  </si>
  <si>
    <t>Ambulatoryjna opieka specjalistyczna 02-01</t>
  </si>
  <si>
    <t>niepubliczne</t>
  </si>
  <si>
    <t>II poziom</t>
  </si>
  <si>
    <t>03</t>
  </si>
  <si>
    <t>Lubelski OW NFZ</t>
  </si>
  <si>
    <t>ASDK</t>
  </si>
  <si>
    <t>Ambulatoryjna opieka specjalistyczna (ASDK) 02-02</t>
  </si>
  <si>
    <t>kliniczny</t>
  </si>
  <si>
    <t>III poziom</t>
  </si>
  <si>
    <t>04</t>
  </si>
  <si>
    <t>Lubuski OW NFZ</t>
  </si>
  <si>
    <t>KAOS</t>
  </si>
  <si>
    <t>Ambulatoryjna opieka specjalistyczna (KAOS) 02-03</t>
  </si>
  <si>
    <t>wojewódzki</t>
  </si>
  <si>
    <t>pulmonologizny</t>
  </si>
  <si>
    <t>05</t>
  </si>
  <si>
    <t>Łódzki OW NFZ</t>
  </si>
  <si>
    <t>SZP</t>
  </si>
  <si>
    <t>Leczenie szpitalne oraz leczenie szpitalne - świadczenia wysokospecjalistyczne (03-01)</t>
  </si>
  <si>
    <t>inny (MSWiA, wojskowe)</t>
  </si>
  <si>
    <t>pediatryczny</t>
  </si>
  <si>
    <t>06</t>
  </si>
  <si>
    <t>Małopolski OW NFZ</t>
  </si>
  <si>
    <t>SZP-L</t>
  </si>
  <si>
    <t>Leczenie szpitalne  -  terapeutyczne programy zdrowotne(03-02)</t>
  </si>
  <si>
    <t>onkologiczny</t>
  </si>
  <si>
    <t>07</t>
  </si>
  <si>
    <t>Mazowiecki OW NFZ</t>
  </si>
  <si>
    <t>Leczenie szpitalne w zakresie terapeutyczne programy zdrowotne - program leczenia w ramach świadczenia chemioterapii niestandardowej (03-02)</t>
  </si>
  <si>
    <t>ogólnopolski</t>
  </si>
  <si>
    <t>08</t>
  </si>
  <si>
    <t>Opolski OW NFZ</t>
  </si>
  <si>
    <t>SZP-C</t>
  </si>
  <si>
    <t>leczenie szpitalne  - chemioterapia 03-03</t>
  </si>
  <si>
    <t>poza siecią</t>
  </si>
  <si>
    <t>09</t>
  </si>
  <si>
    <t>Podkarpacki OW NFZ</t>
  </si>
  <si>
    <t>SZP-T</t>
  </si>
  <si>
    <t>Leczenie szpitalne - TELERADIOTERAPIA, BRACHYTERAPIA, TERAPIA IZOTOPOWA 03-04</t>
  </si>
  <si>
    <t>10</t>
  </si>
  <si>
    <t>Podlaski OW NFZ</t>
  </si>
  <si>
    <t>SZP-Z</t>
  </si>
  <si>
    <t>leczenie szpitalne - programy zdrowotne (lekowe) 03-05</t>
  </si>
  <si>
    <t>11</t>
  </si>
  <si>
    <t>Pomorski OW NFZ</t>
  </si>
  <si>
    <t>PSY</t>
  </si>
  <si>
    <t>Opieka psychiatryczna i leczenie uzależnień</t>
  </si>
  <si>
    <t>12</t>
  </si>
  <si>
    <t>Śląski OW NFZ</t>
  </si>
  <si>
    <t>REH</t>
  </si>
  <si>
    <t>Rehabilitacja lecznicza</t>
  </si>
  <si>
    <t>13</t>
  </si>
  <si>
    <t>Świętokrzyski OW NFZ</t>
  </si>
  <si>
    <t>STM</t>
  </si>
  <si>
    <t>Leczenie stomatologiczne</t>
  </si>
  <si>
    <t>14</t>
  </si>
  <si>
    <t>Warmińsko-Mazurski OW NFZ</t>
  </si>
  <si>
    <t>UZD</t>
  </si>
  <si>
    <t>Lecznictwo uzdrowiskowe</t>
  </si>
  <si>
    <t>15</t>
  </si>
  <si>
    <t>Wielkopolski OW NFZ</t>
  </si>
  <si>
    <t>PRO</t>
  </si>
  <si>
    <t>Profilaktyczne programy zdrowotne</t>
  </si>
  <si>
    <t>16</t>
  </si>
  <si>
    <t>Zachodniopomorski OW NFZ</t>
  </si>
  <si>
    <t>SOK</t>
  </si>
  <si>
    <t>Świadczenia zdrowotne kontraktowane odrębnie</t>
  </si>
  <si>
    <t>ZPO</t>
  </si>
  <si>
    <t>Zaopatrzenie w wyroby medyczne będące przedmiotami ortopedycznymi oraz środkami pomocniczymi</t>
  </si>
  <si>
    <t>SPO</t>
  </si>
  <si>
    <t>Świadczenia pielęgnacyjne i opiekuńcze</t>
  </si>
  <si>
    <t>OPH</t>
  </si>
  <si>
    <t>Opieka paliatywna i hospicyjna</t>
  </si>
  <si>
    <t>RTM</t>
  </si>
  <si>
    <t>Ratownictwo medyczne</t>
  </si>
  <si>
    <t>PDT</t>
  </si>
  <si>
    <t>Pomoc doraźna i transport sanitarny</t>
  </si>
  <si>
    <t>PPZ</t>
  </si>
  <si>
    <t>PROGRAMY PILOTAŻOWE</t>
  </si>
  <si>
    <t>CHZ</t>
  </si>
  <si>
    <t>CHOROBY ZAKAŹNE I STANY NADZWYCZAJNE</t>
  </si>
  <si>
    <t>Porady realizowane przez Teleplatformę pierwszego kontaktu</t>
  </si>
  <si>
    <t>A.I. Sprzedanych pracodawcom i pozostałych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</si>
</sst>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33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FFFF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FF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b/>
      <sz val="9"/>
      <name val="Calibri"/>
      <family val="2"/>
      <charset val="238"/>
    </font>
    <font>
      <sz val="9"/>
      <color rgb="FF000000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0" tint="-4.9989318521683403E-2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5B9ACB"/>
        <bgColor rgb="FF808080"/>
      </patternFill>
    </fill>
    <fill>
      <patternFill patternType="solid">
        <fgColor rgb="FFFF9999"/>
        <bgColor rgb="FF000000"/>
      </patternFill>
    </fill>
    <fill>
      <patternFill patternType="solid">
        <fgColor rgb="FFCCCC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rgb="FF80808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5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53">
    <xf numFmtId="0" fontId="0" fillId="0" borderId="0" xfId="0"/>
    <xf numFmtId="0" fontId="1" fillId="2" borderId="0" xfId="0" applyFont="1" applyFill="1" applyAlignment="1">
      <alignment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vertical="top" wrapText="1"/>
    </xf>
    <xf numFmtId="0" fontId="5" fillId="0" borderId="0" xfId="0" applyFont="1"/>
    <xf numFmtId="0" fontId="9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vertical="top" wrapText="1"/>
    </xf>
    <xf numFmtId="17" fontId="12" fillId="0" borderId="0" xfId="0" applyNumberFormat="1" applyFont="1"/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12" fillId="0" borderId="0" xfId="0" applyFont="1"/>
    <xf numFmtId="0" fontId="7" fillId="0" borderId="0" xfId="0" applyFont="1"/>
    <xf numFmtId="0" fontId="1" fillId="0" borderId="1" xfId="0" applyFont="1" applyBorder="1" applyAlignment="1">
      <alignment vertical="top" wrapText="1"/>
    </xf>
    <xf numFmtId="0" fontId="16" fillId="0" borderId="0" xfId="0" applyFont="1"/>
    <xf numFmtId="0" fontId="1" fillId="0" borderId="0" xfId="0" applyFont="1" applyAlignment="1">
      <alignment horizontal="left" vertical="top" wrapText="1"/>
    </xf>
    <xf numFmtId="0" fontId="1" fillId="0" borderId="1" xfId="0" quotePrefix="1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0" fontId="20" fillId="12" borderId="1" xfId="0" applyFont="1" applyFill="1" applyBorder="1"/>
    <xf numFmtId="0" fontId="20" fillId="0" borderId="1" xfId="0" applyFont="1" applyBorder="1"/>
    <xf numFmtId="0" fontId="20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9" fillId="2" borderId="9" xfId="0" applyFont="1" applyFill="1" applyBorder="1" applyAlignment="1">
      <alignment horizontal="center" vertical="top" wrapText="1"/>
    </xf>
    <xf numFmtId="49" fontId="1" fillId="0" borderId="1" xfId="0" quotePrefix="1" applyNumberFormat="1" applyFont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22" fillId="15" borderId="7" xfId="0" applyFont="1" applyFill="1" applyBorder="1" applyAlignment="1">
      <alignment horizontal="center" vertical="center" wrapText="1"/>
    </xf>
    <xf numFmtId="0" fontId="22" fillId="15" borderId="8" xfId="0" applyFont="1" applyFill="1" applyBorder="1" applyAlignment="1">
      <alignment horizontal="center" vertical="center" wrapText="1"/>
    </xf>
    <xf numFmtId="0" fontId="22" fillId="16" borderId="7" xfId="0" applyFont="1" applyFill="1" applyBorder="1" applyAlignment="1">
      <alignment horizontal="center" vertical="center" wrapText="1"/>
    </xf>
    <xf numFmtId="0" fontId="22" fillId="16" borderId="8" xfId="0" applyFont="1" applyFill="1" applyBorder="1" applyAlignment="1">
      <alignment horizontal="center" vertical="center" wrapText="1"/>
    </xf>
    <xf numFmtId="0" fontId="5" fillId="18" borderId="10" xfId="0" applyFont="1" applyFill="1" applyBorder="1"/>
    <xf numFmtId="0" fontId="0" fillId="18" borderId="0" xfId="0" applyFill="1"/>
    <xf numFmtId="0" fontId="0" fillId="0" borderId="10" xfId="0" applyBorder="1"/>
    <xf numFmtId="0" fontId="5" fillId="0" borderId="10" xfId="0" applyFont="1" applyBorder="1"/>
    <xf numFmtId="0" fontId="9" fillId="17" borderId="9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16" fillId="9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2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29" fillId="0" borderId="1" xfId="0" quotePrefix="1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7" fillId="0" borderId="1" xfId="0" applyFont="1" applyBorder="1" applyAlignment="1">
      <alignment vertical="center"/>
    </xf>
    <xf numFmtId="49" fontId="26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19" borderId="1" xfId="0" applyFill="1" applyBorder="1" applyAlignment="1">
      <alignment horizontal="center" vertical="center" wrapText="1"/>
    </xf>
    <xf numFmtId="0" fontId="26" fillId="19" borderId="1" xfId="0" applyFont="1" applyFill="1" applyBorder="1" applyAlignment="1">
      <alignment vertical="center" wrapText="1"/>
    </xf>
    <xf numFmtId="0" fontId="11" fillId="19" borderId="1" xfId="0" applyFont="1" applyFill="1" applyBorder="1" applyAlignment="1">
      <alignment horizontal="center" vertical="center" wrapText="1"/>
    </xf>
    <xf numFmtId="164" fontId="26" fillId="19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 wrapText="1"/>
    </xf>
    <xf numFmtId="164" fontId="26" fillId="2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20" borderId="1" xfId="0" applyFill="1" applyBorder="1" applyAlignment="1">
      <alignment horizontal="center" vertical="center" wrapText="1"/>
    </xf>
    <xf numFmtId="0" fontId="26" fillId="20" borderId="1" xfId="0" applyFont="1" applyFill="1" applyBorder="1" applyAlignment="1">
      <alignment vertical="center" wrapText="1"/>
    </xf>
    <xf numFmtId="0" fontId="11" fillId="20" borderId="1" xfId="0" applyFont="1" applyFill="1" applyBorder="1" applyAlignment="1">
      <alignment horizontal="center" vertical="center" wrapText="1"/>
    </xf>
    <xf numFmtId="164" fontId="26" fillId="20" borderId="1" xfId="2" applyNumberFormat="1" applyFont="1" applyFill="1" applyBorder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164" fontId="26" fillId="4" borderId="1" xfId="0" applyNumberFormat="1" applyFont="1" applyFill="1" applyBorder="1" applyAlignment="1">
      <alignment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horizontal="center" vertical="center" wrapText="1"/>
    </xf>
    <xf numFmtId="164" fontId="26" fillId="6" borderId="1" xfId="0" applyNumberFormat="1" applyFont="1" applyFill="1" applyBorder="1" applyAlignment="1">
      <alignment vertical="center" wrapText="1"/>
    </xf>
    <xf numFmtId="0" fontId="0" fillId="21" borderId="1" xfId="0" applyFill="1" applyBorder="1" applyAlignment="1">
      <alignment horizontal="center" vertical="center" wrapText="1"/>
    </xf>
    <xf numFmtId="0" fontId="0" fillId="21" borderId="1" xfId="0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0" fillId="0" borderId="1" xfId="2" applyFont="1" applyBorder="1" applyAlignment="1" applyProtection="1">
      <alignment vertical="center" wrapText="1"/>
      <protection locked="0"/>
    </xf>
    <xf numFmtId="43" fontId="26" fillId="0" borderId="1" xfId="2" applyFont="1" applyBorder="1" applyAlignment="1" applyProtection="1">
      <alignment vertical="center" wrapText="1"/>
      <protection locked="0"/>
    </xf>
    <xf numFmtId="164" fontId="26" fillId="0" borderId="1" xfId="2" applyNumberFormat="1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1" borderId="1" xfId="0" applyFill="1" applyBorder="1" applyAlignment="1" applyProtection="1">
      <alignment vertical="center" wrapText="1"/>
      <protection locked="0"/>
    </xf>
    <xf numFmtId="0" fontId="0" fillId="4" borderId="1" xfId="0" applyFill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vertical="center" wrapText="1"/>
    </xf>
    <xf numFmtId="0" fontId="31" fillId="14" borderId="1" xfId="0" applyFont="1" applyFill="1" applyBorder="1" applyAlignment="1">
      <alignment horizontal="center" vertical="center" wrapText="1"/>
    </xf>
    <xf numFmtId="0" fontId="31" fillId="2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1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32" fillId="11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/>
    </xf>
    <xf numFmtId="0" fontId="5" fillId="18" borderId="11" xfId="0" quotePrefix="1" applyFont="1" applyFill="1" applyBorder="1"/>
    <xf numFmtId="0" fontId="29" fillId="18" borderId="10" xfId="0" applyFont="1" applyFill="1" applyBorder="1"/>
    <xf numFmtId="4" fontId="5" fillId="18" borderId="10" xfId="2" applyNumberFormat="1" applyFont="1" applyFill="1" applyBorder="1"/>
    <xf numFmtId="0" fontId="5" fillId="0" borderId="11" xfId="0" quotePrefix="1" applyFont="1" applyBorder="1"/>
    <xf numFmtId="4" fontId="5" fillId="0" borderId="10" xfId="2" applyNumberFormat="1" applyFont="1" applyBorder="1"/>
    <xf numFmtId="0" fontId="5" fillId="0" borderId="11" xfId="0" applyFont="1" applyBorder="1"/>
    <xf numFmtId="0" fontId="0" fillId="0" borderId="5" xfId="0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6" fillId="5" borderId="5" xfId="0" applyFont="1" applyFill="1" applyBorder="1" applyAlignment="1">
      <alignment horizontal="center"/>
    </xf>
    <xf numFmtId="0" fontId="17" fillId="8" borderId="5" xfId="0" applyFont="1" applyFill="1" applyBorder="1" applyAlignment="1">
      <alignment horizontal="center"/>
    </xf>
    <xf numFmtId="0" fontId="16" fillId="6" borderId="5" xfId="0" applyFont="1" applyFill="1" applyBorder="1" applyAlignment="1">
      <alignment horizontal="center" wrapText="1"/>
    </xf>
    <xf numFmtId="0" fontId="16" fillId="6" borderId="5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 wrapText="1"/>
    </xf>
    <xf numFmtId="0" fontId="16" fillId="10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 wrapText="1"/>
    </xf>
    <xf numFmtId="0" fontId="16" fillId="7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4">
    <cellStyle name="Dziesiętny" xfId="2" builtinId="3"/>
    <cellStyle name="Dziesiętny 2" xfId="3" xr:uid="{9F4B0567-1B5B-4B4B-A62E-E0DC95330EE7}"/>
    <cellStyle name="Normalny" xfId="0" builtinId="0"/>
    <cellStyle name="Normalny 2" xfId="1" xr:uid="{F48DC149-A80C-4D08-87D7-9041B74D339B}"/>
  </cellStyles>
  <dxfs count="0"/>
  <tableStyles count="0" defaultTableStyle="TableStyleMedium2" defaultPivotStyle="PivotStyleLight16"/>
  <colors>
    <mruColors>
      <color rgb="FFCCCCFF"/>
      <color rgb="FF9966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7B0AF-4FE1-4E14-9591-0070B304FF07}">
  <sheetPr>
    <tabColor rgb="FF0070C0"/>
  </sheetPr>
  <dimension ref="A1:AE12"/>
  <sheetViews>
    <sheetView zoomScale="110" zoomScaleNormal="110" workbookViewId="0">
      <selection activeCell="B2" sqref="B2"/>
    </sheetView>
  </sheetViews>
  <sheetFormatPr defaultRowHeight="14.4" x14ac:dyDescent="0.3"/>
  <cols>
    <col min="1" max="1" width="55.33203125" customWidth="1"/>
    <col min="2" max="2" width="31.88671875" customWidth="1"/>
  </cols>
  <sheetData>
    <row r="1" spans="1:31" ht="18" x14ac:dyDescent="0.35">
      <c r="A1" s="9" t="s">
        <v>0</v>
      </c>
      <c r="B1" s="10"/>
      <c r="E1" s="3"/>
      <c r="T1" s="5"/>
      <c r="U1" s="5"/>
      <c r="V1" s="5"/>
      <c r="W1" s="5"/>
      <c r="X1" s="5"/>
      <c r="Y1" s="5"/>
      <c r="Z1" s="5"/>
      <c r="AA1" s="5"/>
      <c r="AB1" s="5"/>
    </row>
    <row r="2" spans="1:31" ht="30.6" customHeight="1" x14ac:dyDescent="0.3">
      <c r="A2" s="13" t="s">
        <v>1</v>
      </c>
      <c r="B2" s="26"/>
      <c r="C2" s="18"/>
      <c r="D2" s="5"/>
      <c r="E2" s="3"/>
      <c r="T2" s="5"/>
      <c r="U2" s="5"/>
      <c r="V2" s="5"/>
      <c r="W2" s="5"/>
      <c r="X2" s="5"/>
      <c r="Y2" s="5"/>
      <c r="Z2" s="5"/>
      <c r="AA2" s="5"/>
      <c r="AB2" s="5"/>
    </row>
    <row r="3" spans="1:31" ht="17.25" customHeight="1" x14ac:dyDescent="0.3">
      <c r="A3" s="13" t="s">
        <v>2</v>
      </c>
      <c r="B3" s="26"/>
      <c r="C3" s="18"/>
      <c r="D3" s="5"/>
      <c r="E3" s="3"/>
      <c r="T3" s="5"/>
      <c r="U3" s="5"/>
      <c r="V3" s="5"/>
      <c r="W3" s="5"/>
      <c r="X3" s="5"/>
      <c r="Y3" s="5"/>
      <c r="Z3" s="5"/>
      <c r="AA3" s="5"/>
      <c r="AB3" s="5"/>
    </row>
    <row r="4" spans="1:31" ht="17.25" customHeight="1" x14ac:dyDescent="0.3">
      <c r="A4" s="13" t="s">
        <v>3</v>
      </c>
      <c r="B4" s="26"/>
      <c r="C4" s="18"/>
      <c r="D4" s="5"/>
      <c r="E4" s="3"/>
      <c r="T4" s="5"/>
      <c r="U4" s="5"/>
      <c r="V4" s="5"/>
      <c r="W4" s="5"/>
      <c r="X4" s="5"/>
      <c r="Y4" s="5"/>
      <c r="Z4" s="5"/>
      <c r="AA4" s="5"/>
      <c r="AB4" s="5"/>
    </row>
    <row r="5" spans="1:31" ht="32.25" customHeight="1" x14ac:dyDescent="0.3">
      <c r="A5" s="13" t="s">
        <v>4</v>
      </c>
      <c r="B5" s="60"/>
      <c r="C5" s="18"/>
      <c r="D5" s="5"/>
      <c r="E5" s="3"/>
      <c r="T5" s="5"/>
      <c r="U5" s="5"/>
      <c r="V5" s="5"/>
      <c r="W5" s="5"/>
      <c r="X5" s="5"/>
      <c r="Y5" s="5"/>
      <c r="Z5" s="5"/>
      <c r="AA5" s="5"/>
      <c r="AB5" s="5"/>
    </row>
    <row r="6" spans="1:31" ht="36.75" customHeight="1" x14ac:dyDescent="0.3">
      <c r="A6" s="13" t="s">
        <v>5</v>
      </c>
      <c r="B6" s="60"/>
      <c r="C6" s="18"/>
      <c r="D6" s="5"/>
      <c r="E6" s="3"/>
      <c r="T6" s="5"/>
      <c r="U6" s="5"/>
      <c r="V6" s="5"/>
      <c r="W6" s="5"/>
      <c r="X6" s="5"/>
      <c r="Y6" s="5"/>
      <c r="Z6" s="5"/>
      <c r="AA6" s="5"/>
      <c r="AB6" s="5"/>
    </row>
    <row r="7" spans="1:31" ht="17.25" customHeight="1" x14ac:dyDescent="0.3">
      <c r="A7" s="13" t="s">
        <v>6</v>
      </c>
      <c r="B7" s="17"/>
      <c r="C7" s="15"/>
      <c r="D7" s="5"/>
      <c r="E7" s="3"/>
      <c r="T7" s="5"/>
      <c r="U7" s="5"/>
      <c r="V7" s="5"/>
      <c r="W7" s="5"/>
      <c r="X7" s="5"/>
      <c r="Y7" s="5"/>
      <c r="Z7" s="5"/>
      <c r="AA7" s="5"/>
      <c r="AB7" s="5"/>
    </row>
    <row r="8" spans="1:31" ht="32.25" customHeight="1" x14ac:dyDescent="0.4">
      <c r="A8" s="13" t="s">
        <v>7</v>
      </c>
      <c r="B8" s="16"/>
      <c r="C8" s="18"/>
      <c r="D8" s="5"/>
      <c r="E8" s="3"/>
      <c r="I8" s="8"/>
      <c r="T8" s="5"/>
      <c r="U8" s="5"/>
      <c r="V8" s="5"/>
      <c r="W8" s="5"/>
      <c r="X8" s="5"/>
      <c r="Y8" s="5"/>
      <c r="Z8" s="5"/>
      <c r="AA8" s="5"/>
      <c r="AB8" s="5"/>
      <c r="AE8" s="11" t="s">
        <v>8</v>
      </c>
    </row>
    <row r="9" spans="1:31" ht="18" customHeight="1" x14ac:dyDescent="0.4">
      <c r="A9" s="10" t="s">
        <v>9</v>
      </c>
      <c r="B9" s="9"/>
      <c r="C9" s="18"/>
      <c r="D9" s="5"/>
      <c r="E9" s="3"/>
      <c r="I9" s="8"/>
      <c r="T9" s="5"/>
      <c r="U9" s="5"/>
      <c r="V9" s="5"/>
      <c r="W9" s="5"/>
      <c r="X9" s="5"/>
      <c r="Y9" s="5"/>
      <c r="Z9" s="5"/>
      <c r="AA9" s="5"/>
      <c r="AB9" s="5"/>
      <c r="AE9" s="11"/>
    </row>
    <row r="10" spans="1:31" x14ac:dyDescent="0.3">
      <c r="A10" s="51" t="s">
        <v>10</v>
      </c>
      <c r="B10" s="52"/>
    </row>
    <row r="11" spans="1:31" x14ac:dyDescent="0.3">
      <c r="A11" s="51" t="s">
        <v>11</v>
      </c>
      <c r="B11" s="52"/>
    </row>
    <row r="12" spans="1:31" x14ac:dyDescent="0.3">
      <c r="A12" s="51" t="s">
        <v>12</v>
      </c>
      <c r="B12" s="52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7D1F-5CFB-4E72-A230-86ED71164FAD}">
  <dimension ref="A1:L25"/>
  <sheetViews>
    <sheetView workbookViewId="0">
      <selection activeCell="B23" sqref="B23"/>
    </sheetView>
  </sheetViews>
  <sheetFormatPr defaultRowHeight="14.4" x14ac:dyDescent="0.3"/>
  <cols>
    <col min="1" max="1" width="12.33203125" customWidth="1"/>
    <col min="2" max="2" width="34.6640625" customWidth="1"/>
    <col min="4" max="4" width="12.109375" customWidth="1"/>
    <col min="6" max="6" width="66.44140625" customWidth="1"/>
    <col min="8" max="8" width="12.33203125" customWidth="1"/>
    <col min="9" max="9" width="20" customWidth="1"/>
    <col min="12" max="12" width="23.109375" customWidth="1"/>
  </cols>
  <sheetData>
    <row r="1" spans="1:12" ht="46.2" customHeight="1" x14ac:dyDescent="0.3">
      <c r="A1" s="95" t="s">
        <v>335</v>
      </c>
      <c r="B1" s="77" t="s">
        <v>336</v>
      </c>
      <c r="D1" s="95" t="s">
        <v>337</v>
      </c>
      <c r="E1" s="77" t="s">
        <v>338</v>
      </c>
      <c r="F1" s="77" t="s">
        <v>339</v>
      </c>
      <c r="H1" s="95" t="s">
        <v>340</v>
      </c>
      <c r="I1" s="120" t="s">
        <v>136</v>
      </c>
      <c r="K1" s="95" t="s">
        <v>341</v>
      </c>
      <c r="L1" s="120" t="s">
        <v>136</v>
      </c>
    </row>
    <row r="2" spans="1:12" ht="28.8" x14ac:dyDescent="0.3">
      <c r="A2" s="58" t="s">
        <v>342</v>
      </c>
      <c r="B2" s="53" t="s">
        <v>343</v>
      </c>
      <c r="D2" s="63" t="s">
        <v>342</v>
      </c>
      <c r="E2" s="64" t="s">
        <v>344</v>
      </c>
      <c r="F2" s="55" t="s">
        <v>345</v>
      </c>
      <c r="H2" s="66">
        <v>1</v>
      </c>
      <c r="I2" s="55" t="s">
        <v>346</v>
      </c>
      <c r="K2" s="66">
        <v>1</v>
      </c>
      <c r="L2" s="64" t="s">
        <v>347</v>
      </c>
    </row>
    <row r="3" spans="1:12" x14ac:dyDescent="0.3">
      <c r="A3" s="58" t="s">
        <v>348</v>
      </c>
      <c r="B3" s="53" t="s">
        <v>349</v>
      </c>
      <c r="D3" s="65" t="s">
        <v>348</v>
      </c>
      <c r="E3" s="64" t="s">
        <v>350</v>
      </c>
      <c r="F3" s="55" t="s">
        <v>351</v>
      </c>
      <c r="H3" s="66">
        <v>2</v>
      </c>
      <c r="I3" s="55" t="s">
        <v>352</v>
      </c>
      <c r="K3" s="66">
        <v>2</v>
      </c>
      <c r="L3" s="64" t="s">
        <v>353</v>
      </c>
    </row>
    <row r="4" spans="1:12" x14ac:dyDescent="0.3">
      <c r="A4" s="58" t="s">
        <v>354</v>
      </c>
      <c r="B4" s="53" t="s">
        <v>355</v>
      </c>
      <c r="D4" s="65" t="s">
        <v>348</v>
      </c>
      <c r="E4" s="64" t="s">
        <v>356</v>
      </c>
      <c r="F4" s="55" t="s">
        <v>357</v>
      </c>
      <c r="H4" s="66">
        <v>3</v>
      </c>
      <c r="I4" s="55" t="s">
        <v>358</v>
      </c>
      <c r="K4" s="66">
        <v>3</v>
      </c>
      <c r="L4" s="64" t="s">
        <v>359</v>
      </c>
    </row>
    <row r="5" spans="1:12" x14ac:dyDescent="0.3">
      <c r="A5" s="58" t="s">
        <v>360</v>
      </c>
      <c r="B5" s="53" t="s">
        <v>361</v>
      </c>
      <c r="D5" s="65" t="s">
        <v>348</v>
      </c>
      <c r="E5" s="64" t="s">
        <v>362</v>
      </c>
      <c r="F5" s="55" t="s">
        <v>363</v>
      </c>
      <c r="H5" s="66">
        <v>4</v>
      </c>
      <c r="I5" s="55" t="s">
        <v>364</v>
      </c>
      <c r="K5" s="66">
        <v>4</v>
      </c>
      <c r="L5" s="64" t="s">
        <v>365</v>
      </c>
    </row>
    <row r="6" spans="1:12" ht="28.8" x14ac:dyDescent="0.3">
      <c r="A6" s="58" t="s">
        <v>366</v>
      </c>
      <c r="B6" s="53" t="s">
        <v>367</v>
      </c>
      <c r="D6" s="65" t="s">
        <v>354</v>
      </c>
      <c r="E6" s="64" t="s">
        <v>368</v>
      </c>
      <c r="F6" s="55" t="s">
        <v>369</v>
      </c>
      <c r="H6" s="66">
        <v>5</v>
      </c>
      <c r="I6" s="55" t="s">
        <v>370</v>
      </c>
      <c r="K6" s="66">
        <v>5</v>
      </c>
      <c r="L6" s="64" t="s">
        <v>371</v>
      </c>
    </row>
    <row r="7" spans="1:12" x14ac:dyDescent="0.3">
      <c r="A7" s="58" t="s">
        <v>372</v>
      </c>
      <c r="B7" s="54" t="s">
        <v>373</v>
      </c>
      <c r="D7" s="65" t="s">
        <v>354</v>
      </c>
      <c r="E7" s="64" t="s">
        <v>374</v>
      </c>
      <c r="F7" s="55" t="s">
        <v>375</v>
      </c>
      <c r="K7" s="66">
        <v>6</v>
      </c>
      <c r="L7" s="64" t="s">
        <v>376</v>
      </c>
    </row>
    <row r="8" spans="1:12" ht="28.8" x14ac:dyDescent="0.3">
      <c r="A8" s="58" t="s">
        <v>377</v>
      </c>
      <c r="B8" s="54" t="s">
        <v>378</v>
      </c>
      <c r="D8" s="65" t="s">
        <v>354</v>
      </c>
      <c r="E8" s="64" t="s">
        <v>374</v>
      </c>
      <c r="F8" s="55" t="s">
        <v>379</v>
      </c>
      <c r="K8" s="66">
        <v>7</v>
      </c>
      <c r="L8" s="64" t="s">
        <v>380</v>
      </c>
    </row>
    <row r="9" spans="1:12" x14ac:dyDescent="0.3">
      <c r="A9" s="58" t="s">
        <v>381</v>
      </c>
      <c r="B9" s="53" t="s">
        <v>382</v>
      </c>
      <c r="D9" s="65" t="s">
        <v>354</v>
      </c>
      <c r="E9" s="64" t="s">
        <v>383</v>
      </c>
      <c r="F9" s="55" t="s">
        <v>384</v>
      </c>
      <c r="K9" s="66">
        <v>8</v>
      </c>
      <c r="L9" s="64" t="s">
        <v>385</v>
      </c>
    </row>
    <row r="10" spans="1:12" ht="28.8" x14ac:dyDescent="0.3">
      <c r="A10" s="58" t="s">
        <v>386</v>
      </c>
      <c r="B10" s="53" t="s">
        <v>387</v>
      </c>
      <c r="D10" s="65" t="s">
        <v>354</v>
      </c>
      <c r="E10" s="64" t="s">
        <v>388</v>
      </c>
      <c r="F10" s="55" t="s">
        <v>389</v>
      </c>
    </row>
    <row r="11" spans="1:12" x14ac:dyDescent="0.3">
      <c r="A11" s="58" t="s">
        <v>390</v>
      </c>
      <c r="B11" s="53" t="s">
        <v>391</v>
      </c>
      <c r="D11" s="65" t="s">
        <v>354</v>
      </c>
      <c r="E11" s="64" t="s">
        <v>392</v>
      </c>
      <c r="F11" s="55" t="s">
        <v>393</v>
      </c>
    </row>
    <row r="12" spans="1:12" x14ac:dyDescent="0.3">
      <c r="A12" s="58" t="s">
        <v>394</v>
      </c>
      <c r="B12" s="53" t="s">
        <v>395</v>
      </c>
      <c r="D12" s="65" t="s">
        <v>360</v>
      </c>
      <c r="E12" s="64" t="s">
        <v>396</v>
      </c>
      <c r="F12" s="55" t="s">
        <v>397</v>
      </c>
    </row>
    <row r="13" spans="1:12" x14ac:dyDescent="0.3">
      <c r="A13" s="58" t="s">
        <v>398</v>
      </c>
      <c r="B13" s="53" t="s">
        <v>399</v>
      </c>
      <c r="D13" s="65" t="s">
        <v>366</v>
      </c>
      <c r="E13" s="64" t="s">
        <v>400</v>
      </c>
      <c r="F13" s="55" t="s">
        <v>401</v>
      </c>
    </row>
    <row r="14" spans="1:12" x14ac:dyDescent="0.3">
      <c r="A14" s="58" t="s">
        <v>402</v>
      </c>
      <c r="B14" s="53" t="s">
        <v>403</v>
      </c>
      <c r="D14" s="65" t="s">
        <v>377</v>
      </c>
      <c r="E14" s="64" t="s">
        <v>404</v>
      </c>
      <c r="F14" s="55" t="s">
        <v>405</v>
      </c>
    </row>
    <row r="15" spans="1:12" x14ac:dyDescent="0.3">
      <c r="A15" s="58" t="s">
        <v>406</v>
      </c>
      <c r="B15" s="54" t="s">
        <v>407</v>
      </c>
      <c r="D15" s="65" t="s">
        <v>381</v>
      </c>
      <c r="E15" s="64" t="s">
        <v>408</v>
      </c>
      <c r="F15" s="55" t="s">
        <v>409</v>
      </c>
    </row>
    <row r="16" spans="1:12" x14ac:dyDescent="0.3">
      <c r="A16" s="58" t="s">
        <v>410</v>
      </c>
      <c r="B16" s="54" t="s">
        <v>411</v>
      </c>
      <c r="D16" s="65">
        <v>10</v>
      </c>
      <c r="E16" s="64" t="s">
        <v>412</v>
      </c>
      <c r="F16" s="55" t="s">
        <v>413</v>
      </c>
    </row>
    <row r="17" spans="1:6" x14ac:dyDescent="0.3">
      <c r="A17" s="58" t="s">
        <v>414</v>
      </c>
      <c r="B17" s="62" t="s">
        <v>415</v>
      </c>
      <c r="D17" s="65">
        <v>11</v>
      </c>
      <c r="E17" s="64" t="s">
        <v>416</v>
      </c>
      <c r="F17" s="55" t="s">
        <v>417</v>
      </c>
    </row>
    <row r="18" spans="1:6" ht="28.8" x14ac:dyDescent="0.3">
      <c r="D18" s="65">
        <v>12</v>
      </c>
      <c r="E18" s="64" t="s">
        <v>418</v>
      </c>
      <c r="F18" s="55" t="s">
        <v>419</v>
      </c>
    </row>
    <row r="19" spans="1:6" x14ac:dyDescent="0.3">
      <c r="D19" s="65">
        <v>14</v>
      </c>
      <c r="E19" s="64" t="s">
        <v>420</v>
      </c>
      <c r="F19" s="55" t="s">
        <v>421</v>
      </c>
    </row>
    <row r="20" spans="1:6" x14ac:dyDescent="0.3">
      <c r="D20" s="65">
        <v>15</v>
      </c>
      <c r="E20" s="64" t="s">
        <v>422</v>
      </c>
      <c r="F20" s="55" t="s">
        <v>423</v>
      </c>
    </row>
    <row r="21" spans="1:6" x14ac:dyDescent="0.3">
      <c r="D21" s="65">
        <v>16</v>
      </c>
      <c r="E21" s="64" t="s">
        <v>424</v>
      </c>
      <c r="F21" s="55" t="s">
        <v>425</v>
      </c>
    </row>
    <row r="22" spans="1:6" x14ac:dyDescent="0.3">
      <c r="D22" s="65">
        <v>17</v>
      </c>
      <c r="E22" s="64" t="s">
        <v>426</v>
      </c>
      <c r="F22" s="55" t="s">
        <v>427</v>
      </c>
    </row>
    <row r="23" spans="1:6" x14ac:dyDescent="0.3">
      <c r="D23" s="65">
        <v>18</v>
      </c>
      <c r="E23" s="64" t="s">
        <v>428</v>
      </c>
      <c r="F23" s="55" t="s">
        <v>429</v>
      </c>
    </row>
    <row r="24" spans="1:6" x14ac:dyDescent="0.3">
      <c r="D24" s="65">
        <v>19</v>
      </c>
      <c r="E24" s="64" t="s">
        <v>430</v>
      </c>
      <c r="F24" s="55" t="s">
        <v>431</v>
      </c>
    </row>
    <row r="25" spans="1:6" x14ac:dyDescent="0.3">
      <c r="D25" s="65">
        <v>20</v>
      </c>
      <c r="E25" s="64"/>
      <c r="F25" s="55" t="s">
        <v>432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FC766-9FF4-4C77-9A48-83EF916F0330}">
  <sheetPr>
    <tabColor rgb="FF9966FF"/>
  </sheetPr>
  <dimension ref="A1:J3"/>
  <sheetViews>
    <sheetView workbookViewId="0">
      <selection activeCell="G2" sqref="G2"/>
    </sheetView>
  </sheetViews>
  <sheetFormatPr defaultColWidth="22.6640625" defaultRowHeight="14.4" x14ac:dyDescent="0.3"/>
  <cols>
    <col min="6" max="6" width="18.5546875" customWidth="1"/>
    <col min="7" max="7" width="18.33203125" customWidth="1"/>
    <col min="8" max="8" width="18.109375" customWidth="1"/>
    <col min="9" max="9" width="19.44140625" customWidth="1"/>
  </cols>
  <sheetData>
    <row r="1" spans="1:10" ht="67.2" customHeight="1" x14ac:dyDescent="0.3">
      <c r="A1" s="127" t="s">
        <v>13</v>
      </c>
      <c r="B1" s="127"/>
      <c r="C1" s="128"/>
      <c r="D1" s="128"/>
      <c r="E1" s="128"/>
      <c r="F1" s="129" t="s">
        <v>14</v>
      </c>
      <c r="G1" s="130"/>
      <c r="H1" s="130"/>
      <c r="I1" s="130"/>
      <c r="J1" s="130"/>
    </row>
    <row r="2" spans="1:10" s="23" customFormat="1" ht="65.25" customHeight="1" x14ac:dyDescent="0.3">
      <c r="A2" s="104" t="s">
        <v>15</v>
      </c>
      <c r="B2" s="104" t="s">
        <v>16</v>
      </c>
      <c r="C2" s="104" t="s">
        <v>17</v>
      </c>
      <c r="D2" s="104" t="s">
        <v>18</v>
      </c>
      <c r="E2" s="104" t="s">
        <v>19</v>
      </c>
      <c r="F2" s="105" t="s">
        <v>20</v>
      </c>
      <c r="G2" s="105" t="s">
        <v>21</v>
      </c>
      <c r="H2" s="105" t="s">
        <v>22</v>
      </c>
      <c r="I2" s="105" t="s">
        <v>23</v>
      </c>
      <c r="J2" s="105" t="s">
        <v>24</v>
      </c>
    </row>
    <row r="3" spans="1:10" x14ac:dyDescent="0.3">
      <c r="A3" s="6">
        <v>1</v>
      </c>
      <c r="B3" s="6">
        <v>2</v>
      </c>
      <c r="C3" s="6">
        <f>B3+1</f>
        <v>3</v>
      </c>
      <c r="D3" s="6">
        <f t="shared" ref="D3:E3" si="0">C3+1</f>
        <v>4</v>
      </c>
      <c r="E3" s="6">
        <f t="shared" si="0"/>
        <v>5</v>
      </c>
      <c r="F3" s="6">
        <f t="shared" ref="F3" si="1">E3+1</f>
        <v>6</v>
      </c>
      <c r="G3" s="6">
        <f t="shared" ref="G3" si="2">F3+1</f>
        <v>7</v>
      </c>
      <c r="H3" s="6">
        <f t="shared" ref="H3" si="3">G3+1</f>
        <v>8</v>
      </c>
      <c r="I3" s="6">
        <f t="shared" ref="I3" si="4">H3+1</f>
        <v>9</v>
      </c>
      <c r="J3" s="6">
        <f t="shared" ref="J3" si="5">I3+1</f>
        <v>10</v>
      </c>
    </row>
  </sheetData>
  <mergeCells count="3">
    <mergeCell ref="A1:B1"/>
    <mergeCell ref="C1:E1"/>
    <mergeCell ref="F1:J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FD7B3-1DC2-4D63-8E8B-FE0B862B7B21}">
  <sheetPr>
    <tabColor rgb="FF0070C0"/>
  </sheetPr>
  <dimension ref="A1:Y20"/>
  <sheetViews>
    <sheetView topLeftCell="M3" zoomScaleNormal="100" workbookViewId="0">
      <selection activeCell="A5" sqref="A5:Y1048576"/>
    </sheetView>
  </sheetViews>
  <sheetFormatPr defaultRowHeight="14.4" x14ac:dyDescent="0.3"/>
  <cols>
    <col min="1" max="1" width="16.5546875" style="5" customWidth="1"/>
    <col min="2" max="2" width="27" style="5" customWidth="1"/>
    <col min="3" max="4" width="23.5546875" style="5" customWidth="1"/>
    <col min="5" max="5" width="22" style="5" customWidth="1"/>
    <col min="6" max="6" width="24.88671875" style="5" customWidth="1"/>
    <col min="7" max="8" width="13.5546875" style="5" customWidth="1"/>
    <col min="9" max="9" width="15.88671875" style="5" customWidth="1"/>
    <col min="10" max="10" width="17.33203125" style="5" customWidth="1"/>
    <col min="11" max="11" width="8.88671875" style="5"/>
    <col min="12" max="12" width="11.5546875" style="5" customWidth="1"/>
    <col min="13" max="13" width="9.88671875" style="5" customWidth="1"/>
    <col min="14" max="14" width="22.6640625" style="5" customWidth="1"/>
    <col min="15" max="15" width="11.6640625" style="5" customWidth="1"/>
    <col min="16" max="16" width="12.88671875" style="5" bestFit="1" customWidth="1"/>
    <col min="17" max="17" width="11" style="5" customWidth="1"/>
    <col min="18" max="18" width="11.109375" style="5" customWidth="1"/>
    <col min="19" max="19" width="8.88671875" style="5"/>
    <col min="20" max="20" width="13.44140625" style="5" customWidth="1"/>
    <col min="21" max="21" width="10.5546875" style="5" customWidth="1"/>
    <col min="22" max="22" width="12.6640625" style="5" customWidth="1"/>
    <col min="23" max="23" width="9.6640625" style="5" customWidth="1"/>
    <col min="24" max="24" width="12.88671875" style="5" bestFit="1" customWidth="1"/>
    <col min="25" max="25" width="18.6640625" style="5" customWidth="1"/>
  </cols>
  <sheetData>
    <row r="1" spans="1:25" s="14" customFormat="1" ht="36" x14ac:dyDescent="0.35">
      <c r="A1" s="131" t="s">
        <v>25</v>
      </c>
      <c r="B1" s="131"/>
      <c r="C1" s="131"/>
      <c r="D1" s="131"/>
      <c r="E1" s="131"/>
      <c r="F1" s="132" t="s">
        <v>26</v>
      </c>
      <c r="G1" s="132"/>
      <c r="H1" s="132"/>
      <c r="I1" s="133" t="s">
        <v>27</v>
      </c>
      <c r="J1" s="134"/>
      <c r="K1" s="134"/>
      <c r="L1" s="134"/>
      <c r="M1" s="134"/>
      <c r="N1" s="134"/>
      <c r="O1" s="134"/>
      <c r="P1" s="134"/>
      <c r="Q1" s="135" t="s">
        <v>28</v>
      </c>
      <c r="R1" s="135"/>
      <c r="S1" s="135"/>
      <c r="T1" s="135"/>
      <c r="U1" s="135"/>
      <c r="V1" s="135"/>
      <c r="W1" s="135"/>
      <c r="X1" s="135"/>
      <c r="Y1" s="50" t="s">
        <v>29</v>
      </c>
    </row>
    <row r="2" spans="1:25" s="2" customFormat="1" ht="187.5" customHeight="1" x14ac:dyDescent="0.25">
      <c r="A2" s="106" t="s">
        <v>30</v>
      </c>
      <c r="B2" s="107" t="s">
        <v>31</v>
      </c>
      <c r="C2" s="107" t="s">
        <v>32</v>
      </c>
      <c r="D2" s="107" t="s">
        <v>33</v>
      </c>
      <c r="E2" s="30" t="s">
        <v>34</v>
      </c>
      <c r="F2" s="30" t="s">
        <v>35</v>
      </c>
      <c r="G2" s="136" t="s">
        <v>36</v>
      </c>
      <c r="H2" s="137"/>
      <c r="I2" s="138" t="s">
        <v>37</v>
      </c>
      <c r="J2" s="138"/>
      <c r="K2" s="138"/>
      <c r="L2" s="138"/>
      <c r="M2" s="138"/>
      <c r="N2" s="138"/>
      <c r="O2" s="138"/>
      <c r="P2" s="138"/>
      <c r="Q2" s="138" t="s">
        <v>38</v>
      </c>
      <c r="R2" s="138"/>
      <c r="S2" s="138"/>
      <c r="T2" s="138"/>
      <c r="U2" s="138"/>
      <c r="V2" s="138"/>
      <c r="W2" s="138"/>
      <c r="X2" s="139"/>
      <c r="Y2" s="49" t="s">
        <v>39</v>
      </c>
    </row>
    <row r="3" spans="1:25" s="7" customFormat="1" ht="98.25" customHeight="1" x14ac:dyDescent="0.3">
      <c r="A3" s="108" t="s">
        <v>40</v>
      </c>
      <c r="B3" s="109" t="s">
        <v>41</v>
      </c>
      <c r="C3" s="109" t="s">
        <v>42</v>
      </c>
      <c r="D3" s="109" t="s">
        <v>43</v>
      </c>
      <c r="E3" s="109" t="s">
        <v>44</v>
      </c>
      <c r="F3" s="28" t="s">
        <v>45</v>
      </c>
      <c r="G3" s="28" t="s">
        <v>46</v>
      </c>
      <c r="H3" s="28" t="s">
        <v>47</v>
      </c>
      <c r="I3" s="31" t="s">
        <v>48</v>
      </c>
      <c r="J3" s="31" t="s">
        <v>49</v>
      </c>
      <c r="K3" s="31" t="s">
        <v>50</v>
      </c>
      <c r="L3" s="31" t="s">
        <v>51</v>
      </c>
      <c r="M3" s="31" t="s">
        <v>52</v>
      </c>
      <c r="N3" s="31" t="s">
        <v>53</v>
      </c>
      <c r="O3" s="31" t="s">
        <v>54</v>
      </c>
      <c r="P3" s="31" t="s">
        <v>55</v>
      </c>
      <c r="Q3" s="32" t="s">
        <v>56</v>
      </c>
      <c r="R3" s="32" t="s">
        <v>57</v>
      </c>
      <c r="S3" s="32" t="s">
        <v>58</v>
      </c>
      <c r="T3" s="32" t="s">
        <v>59</v>
      </c>
      <c r="U3" s="32" t="s">
        <v>60</v>
      </c>
      <c r="V3" s="32" t="s">
        <v>61</v>
      </c>
      <c r="W3" s="32" t="s">
        <v>62</v>
      </c>
      <c r="X3" s="32" t="s">
        <v>63</v>
      </c>
      <c r="Y3" s="33" t="s">
        <v>64</v>
      </c>
    </row>
    <row r="4" spans="1:25" s="1" customFormat="1" ht="13.95" customHeight="1" x14ac:dyDescent="0.3">
      <c r="A4" s="25">
        <v>1</v>
      </c>
      <c r="B4" s="25">
        <f>A4+1</f>
        <v>2</v>
      </c>
      <c r="C4" s="25">
        <f t="shared" ref="C4:H4" si="0">B4+1</f>
        <v>3</v>
      </c>
      <c r="D4" s="25">
        <f t="shared" si="0"/>
        <v>4</v>
      </c>
      <c r="E4" s="25">
        <f>D4+1</f>
        <v>5</v>
      </c>
      <c r="F4" s="25">
        <f>E4+1</f>
        <v>6</v>
      </c>
      <c r="G4" s="25">
        <f t="shared" si="0"/>
        <v>7</v>
      </c>
      <c r="H4" s="25">
        <f t="shared" si="0"/>
        <v>8</v>
      </c>
      <c r="I4" s="25">
        <f t="shared" ref="I4" si="1">H4+1</f>
        <v>9</v>
      </c>
      <c r="J4" s="25">
        <f t="shared" ref="J4" si="2">I4+1</f>
        <v>10</v>
      </c>
      <c r="K4" s="25">
        <f t="shared" ref="K4" si="3">J4+1</f>
        <v>11</v>
      </c>
      <c r="L4" s="25">
        <f t="shared" ref="L4" si="4">K4+1</f>
        <v>12</v>
      </c>
      <c r="M4" s="25">
        <f t="shared" ref="M4" si="5">L4+1</f>
        <v>13</v>
      </c>
      <c r="N4" s="25">
        <f t="shared" ref="N4" si="6">M4+1</f>
        <v>14</v>
      </c>
      <c r="O4" s="25">
        <f t="shared" ref="O4" si="7">N4+1</f>
        <v>15</v>
      </c>
      <c r="P4" s="25">
        <f t="shared" ref="P4" si="8">O4+1</f>
        <v>16</v>
      </c>
      <c r="Q4" s="25">
        <f t="shared" ref="Q4" si="9">P4+1</f>
        <v>17</v>
      </c>
      <c r="R4" s="25">
        <f t="shared" ref="R4" si="10">Q4+1</f>
        <v>18</v>
      </c>
      <c r="S4" s="25">
        <f t="shared" ref="S4" si="11">R4+1</f>
        <v>19</v>
      </c>
      <c r="T4" s="25">
        <f t="shared" ref="T4" si="12">S4+1</f>
        <v>20</v>
      </c>
      <c r="U4" s="25">
        <f t="shared" ref="U4" si="13">T4+1</f>
        <v>21</v>
      </c>
      <c r="V4" s="25">
        <f t="shared" ref="V4" si="14">U4+1</f>
        <v>22</v>
      </c>
      <c r="W4" s="25">
        <f t="shared" ref="W4" si="15">V4+1</f>
        <v>23</v>
      </c>
      <c r="X4" s="25">
        <f t="shared" ref="X4" si="16">W4+1</f>
        <v>24</v>
      </c>
      <c r="Y4" s="25">
        <f t="shared" ref="Y4" si="17">X4+1</f>
        <v>25</v>
      </c>
    </row>
    <row r="5" spans="1:25" s="44" customFormat="1" x14ac:dyDescent="0.3">
      <c r="A5" s="43"/>
      <c r="B5" s="121"/>
      <c r="C5" s="43"/>
      <c r="D5" s="43"/>
      <c r="E5" s="43"/>
      <c r="F5" s="122"/>
      <c r="G5" s="43"/>
      <c r="H5" s="4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</row>
    <row r="6" spans="1:25" x14ac:dyDescent="0.3">
      <c r="A6" s="46"/>
      <c r="B6" s="124"/>
      <c r="C6" s="46"/>
      <c r="D6" s="46"/>
      <c r="E6" s="46"/>
      <c r="F6" s="46"/>
      <c r="G6" s="46"/>
      <c r="H6" s="46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</row>
    <row r="7" spans="1:25" x14ac:dyDescent="0.3">
      <c r="A7" s="46"/>
      <c r="B7" s="12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spans="1:25" x14ac:dyDescent="0.3">
      <c r="A8" s="46"/>
      <c r="B8" s="12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spans="1:25" x14ac:dyDescent="0.3">
      <c r="A9" s="46"/>
      <c r="B9" s="12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</row>
    <row r="10" spans="1:25" x14ac:dyDescent="0.3">
      <c r="A10" s="46"/>
      <c r="B10" s="12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</row>
    <row r="11" spans="1:25" x14ac:dyDescent="0.3">
      <c r="A11" s="46"/>
      <c r="B11" s="12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</row>
    <row r="12" spans="1:25" x14ac:dyDescent="0.3">
      <c r="A12" s="46"/>
      <c r="B12" s="12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</row>
    <row r="13" spans="1:25" x14ac:dyDescent="0.3">
      <c r="A13" s="46"/>
      <c r="B13" s="12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</row>
    <row r="14" spans="1:25" x14ac:dyDescent="0.3">
      <c r="A14" s="46"/>
      <c r="B14" s="12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</row>
    <row r="15" spans="1:25" x14ac:dyDescent="0.3">
      <c r="A15" s="46"/>
      <c r="B15" s="12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</row>
    <row r="16" spans="1:25" x14ac:dyDescent="0.3">
      <c r="A16" s="46"/>
      <c r="B16" s="12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3">
      <c r="A17" s="46"/>
      <c r="B17" s="12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</row>
    <row r="18" spans="1:25" x14ac:dyDescent="0.3">
      <c r="A18" s="46"/>
      <c r="B18" s="12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</row>
    <row r="19" spans="1:25" x14ac:dyDescent="0.3">
      <c r="A19" s="46"/>
      <c r="B19" s="12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</row>
    <row r="20" spans="1:25" x14ac:dyDescent="0.3">
      <c r="A20" s="46"/>
      <c r="B20" s="12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</row>
  </sheetData>
  <mergeCells count="7">
    <mergeCell ref="A1:E1"/>
    <mergeCell ref="F1:H1"/>
    <mergeCell ref="I1:P1"/>
    <mergeCell ref="Q1:X1"/>
    <mergeCell ref="G2:H2"/>
    <mergeCell ref="I2:P2"/>
    <mergeCell ref="Q2:X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7FEC-3350-48ED-8FD2-C9FE2A747346}">
  <sheetPr>
    <tabColor rgb="FF0070C0"/>
  </sheetPr>
  <dimension ref="A1:WM22"/>
  <sheetViews>
    <sheetView zoomScaleNormal="100" workbookViewId="0">
      <selection activeCell="E3" sqref="E3"/>
    </sheetView>
  </sheetViews>
  <sheetFormatPr defaultRowHeight="14.4" x14ac:dyDescent="0.3"/>
  <cols>
    <col min="1" max="1" width="17" customWidth="1"/>
    <col min="2" max="5" width="23.5546875" customWidth="1"/>
    <col min="6" max="6" width="25.33203125" customWidth="1"/>
    <col min="7" max="7" width="17.88671875" customWidth="1"/>
    <col min="8" max="611" width="9.109375" style="22"/>
  </cols>
  <sheetData>
    <row r="1" spans="1:611" ht="22.95" customHeight="1" x14ac:dyDescent="0.3">
      <c r="A1" s="140" t="s">
        <v>25</v>
      </c>
      <c r="B1" s="140"/>
      <c r="C1" s="140"/>
      <c r="D1" s="140"/>
      <c r="E1" s="140"/>
      <c r="F1" s="34" t="s">
        <v>26</v>
      </c>
      <c r="G1" s="48"/>
    </row>
    <row r="2" spans="1:611" s="2" customFormat="1" ht="216.75" customHeight="1" x14ac:dyDescent="0.25">
      <c r="A2" s="106" t="s">
        <v>30</v>
      </c>
      <c r="B2" s="107" t="s">
        <v>65</v>
      </c>
      <c r="C2" s="107" t="s">
        <v>32</v>
      </c>
      <c r="D2" s="107" t="s">
        <v>33</v>
      </c>
      <c r="E2" s="30" t="s">
        <v>66</v>
      </c>
      <c r="F2" s="30" t="s">
        <v>67</v>
      </c>
      <c r="G2" s="30" t="s">
        <v>68</v>
      </c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  <c r="EW2" s="35"/>
      <c r="EX2" s="35"/>
      <c r="EY2" s="35"/>
      <c r="EZ2" s="35"/>
      <c r="FA2" s="35"/>
      <c r="FB2" s="35"/>
      <c r="FC2" s="35"/>
      <c r="FD2" s="35"/>
      <c r="FE2" s="35"/>
      <c r="FF2" s="35"/>
      <c r="FG2" s="35"/>
      <c r="FH2" s="35"/>
      <c r="FI2" s="35"/>
      <c r="FJ2" s="35"/>
      <c r="FK2" s="35"/>
      <c r="FL2" s="35"/>
      <c r="FM2" s="35"/>
      <c r="FN2" s="35"/>
      <c r="FO2" s="35"/>
      <c r="FP2" s="35"/>
      <c r="FQ2" s="35"/>
      <c r="FR2" s="35"/>
      <c r="FS2" s="35"/>
      <c r="FT2" s="35"/>
      <c r="FU2" s="35"/>
      <c r="FV2" s="35"/>
      <c r="FW2" s="35"/>
      <c r="FX2" s="35"/>
      <c r="FY2" s="35"/>
      <c r="FZ2" s="35"/>
      <c r="GA2" s="35"/>
      <c r="GB2" s="35"/>
      <c r="GC2" s="35"/>
      <c r="GD2" s="35"/>
      <c r="GE2" s="35"/>
      <c r="GF2" s="35"/>
      <c r="GG2" s="35"/>
      <c r="GH2" s="35"/>
      <c r="GI2" s="35"/>
      <c r="GJ2" s="35"/>
      <c r="GK2" s="35"/>
      <c r="GL2" s="35"/>
      <c r="GM2" s="35"/>
      <c r="GN2" s="35"/>
      <c r="GO2" s="35"/>
      <c r="GP2" s="35"/>
      <c r="GQ2" s="35"/>
      <c r="GR2" s="35"/>
      <c r="GS2" s="35"/>
      <c r="GT2" s="35"/>
      <c r="GU2" s="35"/>
      <c r="GV2" s="35"/>
      <c r="GW2" s="35"/>
      <c r="GX2" s="35"/>
      <c r="GY2" s="35"/>
      <c r="GZ2" s="35"/>
      <c r="HA2" s="35"/>
      <c r="HB2" s="35"/>
      <c r="HC2" s="35"/>
      <c r="HD2" s="35"/>
      <c r="HE2" s="35"/>
      <c r="HF2" s="35"/>
      <c r="HG2" s="35"/>
      <c r="HH2" s="35"/>
      <c r="HI2" s="35"/>
      <c r="HJ2" s="35"/>
      <c r="HK2" s="35"/>
      <c r="HL2" s="35"/>
      <c r="HM2" s="35"/>
      <c r="HN2" s="35"/>
      <c r="HO2" s="35"/>
      <c r="HP2" s="35"/>
      <c r="HQ2" s="35"/>
      <c r="HR2" s="35"/>
      <c r="HS2" s="35"/>
      <c r="HT2" s="35"/>
      <c r="HU2" s="35"/>
      <c r="HV2" s="35"/>
      <c r="HW2" s="35"/>
      <c r="HX2" s="35"/>
      <c r="HY2" s="35"/>
      <c r="HZ2" s="35"/>
      <c r="IA2" s="35"/>
      <c r="IB2" s="35"/>
      <c r="IC2" s="35"/>
      <c r="ID2" s="35"/>
      <c r="IE2" s="35"/>
      <c r="IF2" s="35"/>
      <c r="IG2" s="35"/>
      <c r="IH2" s="35"/>
      <c r="II2" s="35"/>
      <c r="IJ2" s="35"/>
      <c r="IK2" s="35"/>
      <c r="IL2" s="35"/>
      <c r="IM2" s="35"/>
      <c r="IN2" s="35"/>
      <c r="IO2" s="35"/>
      <c r="IP2" s="35"/>
      <c r="IQ2" s="35"/>
      <c r="IR2" s="35"/>
      <c r="IS2" s="35"/>
      <c r="IT2" s="35"/>
      <c r="IU2" s="35"/>
      <c r="IV2" s="35"/>
      <c r="IW2" s="35"/>
      <c r="IX2" s="35"/>
      <c r="IY2" s="35"/>
      <c r="IZ2" s="35"/>
      <c r="JA2" s="35"/>
      <c r="JB2" s="35"/>
      <c r="JC2" s="35"/>
      <c r="JD2" s="35"/>
      <c r="JE2" s="35"/>
      <c r="JF2" s="35"/>
      <c r="JG2" s="35"/>
      <c r="JH2" s="35"/>
      <c r="JI2" s="35"/>
      <c r="JJ2" s="35"/>
      <c r="JK2" s="35"/>
      <c r="JL2" s="35"/>
      <c r="JM2" s="35"/>
      <c r="JN2" s="35"/>
      <c r="JO2" s="35"/>
      <c r="JP2" s="35"/>
      <c r="JQ2" s="35"/>
      <c r="JR2" s="35"/>
      <c r="JS2" s="35"/>
      <c r="JT2" s="35"/>
      <c r="JU2" s="35"/>
      <c r="JV2" s="35"/>
      <c r="JW2" s="35"/>
      <c r="JX2" s="35"/>
      <c r="JY2" s="35"/>
      <c r="JZ2" s="35"/>
      <c r="KA2" s="35"/>
      <c r="KB2" s="35"/>
      <c r="KC2" s="35"/>
      <c r="KD2" s="35"/>
      <c r="KE2" s="35"/>
      <c r="KF2" s="35"/>
      <c r="KG2" s="35"/>
      <c r="KH2" s="35"/>
      <c r="KI2" s="35"/>
      <c r="KJ2" s="35"/>
      <c r="KK2" s="35"/>
      <c r="KL2" s="35"/>
      <c r="KM2" s="35"/>
      <c r="KN2" s="35"/>
      <c r="KO2" s="35"/>
      <c r="KP2" s="35"/>
      <c r="KQ2" s="35"/>
      <c r="KR2" s="35"/>
      <c r="KS2" s="35"/>
      <c r="KT2" s="35"/>
      <c r="KU2" s="35"/>
      <c r="KV2" s="35"/>
      <c r="KW2" s="35"/>
      <c r="KX2" s="35"/>
      <c r="KY2" s="35"/>
      <c r="KZ2" s="35"/>
      <c r="LA2" s="35"/>
      <c r="LB2" s="35"/>
      <c r="LC2" s="35"/>
      <c r="LD2" s="35"/>
      <c r="LE2" s="35"/>
      <c r="LF2" s="35"/>
      <c r="LG2" s="35"/>
      <c r="LH2" s="35"/>
      <c r="LI2" s="35"/>
      <c r="LJ2" s="35"/>
      <c r="LK2" s="35"/>
      <c r="LL2" s="35"/>
      <c r="LM2" s="35"/>
      <c r="LN2" s="35"/>
      <c r="LO2" s="35"/>
      <c r="LP2" s="35"/>
      <c r="LQ2" s="35"/>
      <c r="LR2" s="35"/>
      <c r="LS2" s="35"/>
      <c r="LT2" s="35"/>
      <c r="LU2" s="35"/>
      <c r="LV2" s="35"/>
      <c r="LW2" s="35"/>
      <c r="LX2" s="35"/>
      <c r="LY2" s="35"/>
      <c r="LZ2" s="35"/>
      <c r="MA2" s="35"/>
      <c r="MB2" s="35"/>
      <c r="MC2" s="35"/>
      <c r="MD2" s="35"/>
      <c r="ME2" s="35"/>
      <c r="MF2" s="35"/>
      <c r="MG2" s="35"/>
      <c r="MH2" s="35"/>
      <c r="MI2" s="35"/>
      <c r="MJ2" s="35"/>
      <c r="MK2" s="35"/>
      <c r="ML2" s="35"/>
      <c r="MM2" s="35"/>
      <c r="MN2" s="35"/>
      <c r="MO2" s="35"/>
      <c r="MP2" s="35"/>
      <c r="MQ2" s="35"/>
      <c r="MR2" s="35"/>
      <c r="MS2" s="35"/>
      <c r="MT2" s="35"/>
      <c r="MU2" s="35"/>
      <c r="MV2" s="35"/>
      <c r="MW2" s="35"/>
      <c r="MX2" s="35"/>
      <c r="MY2" s="35"/>
      <c r="MZ2" s="35"/>
      <c r="NA2" s="35"/>
      <c r="NB2" s="35"/>
      <c r="NC2" s="35"/>
      <c r="ND2" s="35"/>
      <c r="NE2" s="35"/>
      <c r="NF2" s="35"/>
      <c r="NG2" s="35"/>
      <c r="NH2" s="35"/>
      <c r="NI2" s="35"/>
      <c r="NJ2" s="35"/>
      <c r="NK2" s="35"/>
      <c r="NL2" s="35"/>
      <c r="NM2" s="35"/>
      <c r="NN2" s="35"/>
      <c r="NO2" s="35"/>
      <c r="NP2" s="35"/>
      <c r="NQ2" s="35"/>
      <c r="NR2" s="35"/>
      <c r="NS2" s="35"/>
      <c r="NT2" s="35"/>
      <c r="NU2" s="35"/>
      <c r="NV2" s="35"/>
      <c r="NW2" s="35"/>
      <c r="NX2" s="35"/>
      <c r="NY2" s="35"/>
      <c r="NZ2" s="35"/>
      <c r="OA2" s="35"/>
      <c r="OB2" s="35"/>
      <c r="OC2" s="35"/>
      <c r="OD2" s="35"/>
      <c r="OE2" s="35"/>
      <c r="OF2" s="35"/>
      <c r="OG2" s="35"/>
      <c r="OH2" s="35"/>
      <c r="OI2" s="35"/>
      <c r="OJ2" s="35"/>
      <c r="OK2" s="35"/>
      <c r="OL2" s="35"/>
      <c r="OM2" s="35"/>
      <c r="ON2" s="35"/>
      <c r="OO2" s="35"/>
      <c r="OP2" s="35"/>
      <c r="OQ2" s="35"/>
      <c r="OR2" s="35"/>
      <c r="OS2" s="35"/>
      <c r="OT2" s="35"/>
      <c r="OU2" s="35"/>
      <c r="OV2" s="35"/>
      <c r="OW2" s="35"/>
      <c r="OX2" s="35"/>
      <c r="OY2" s="35"/>
      <c r="OZ2" s="35"/>
      <c r="PA2" s="35"/>
      <c r="PB2" s="35"/>
      <c r="PC2" s="35"/>
      <c r="PD2" s="35"/>
      <c r="PE2" s="35"/>
      <c r="PF2" s="35"/>
      <c r="PG2" s="35"/>
      <c r="PH2" s="35"/>
      <c r="PI2" s="35"/>
      <c r="PJ2" s="35"/>
      <c r="PK2" s="35"/>
      <c r="PL2" s="35"/>
      <c r="PM2" s="35"/>
      <c r="PN2" s="35"/>
      <c r="PO2" s="35"/>
      <c r="PP2" s="35"/>
      <c r="PQ2" s="35"/>
      <c r="PR2" s="35"/>
      <c r="PS2" s="35"/>
      <c r="PT2" s="35"/>
      <c r="PU2" s="35"/>
      <c r="PV2" s="35"/>
      <c r="PW2" s="35"/>
      <c r="PX2" s="35"/>
      <c r="PY2" s="35"/>
      <c r="PZ2" s="35"/>
      <c r="QA2" s="35"/>
      <c r="QB2" s="35"/>
      <c r="QC2" s="35"/>
      <c r="QD2" s="35"/>
      <c r="QE2" s="35"/>
      <c r="QF2" s="35"/>
      <c r="QG2" s="35"/>
      <c r="QH2" s="35"/>
      <c r="QI2" s="35"/>
      <c r="QJ2" s="35"/>
      <c r="QK2" s="35"/>
      <c r="QL2" s="35"/>
      <c r="QM2" s="35"/>
      <c r="QN2" s="35"/>
      <c r="QO2" s="35"/>
      <c r="QP2" s="35"/>
      <c r="QQ2" s="35"/>
      <c r="QR2" s="35"/>
      <c r="QS2" s="35"/>
      <c r="QT2" s="35"/>
      <c r="QU2" s="35"/>
      <c r="QV2" s="35"/>
      <c r="QW2" s="35"/>
      <c r="QX2" s="35"/>
      <c r="QY2" s="35"/>
      <c r="QZ2" s="35"/>
      <c r="RA2" s="35"/>
      <c r="RB2" s="35"/>
      <c r="RC2" s="35"/>
      <c r="RD2" s="35"/>
      <c r="RE2" s="35"/>
      <c r="RF2" s="35"/>
      <c r="RG2" s="35"/>
      <c r="RH2" s="35"/>
      <c r="RI2" s="35"/>
      <c r="RJ2" s="35"/>
      <c r="RK2" s="35"/>
      <c r="RL2" s="35"/>
      <c r="RM2" s="35"/>
      <c r="RN2" s="35"/>
      <c r="RO2" s="35"/>
      <c r="RP2" s="35"/>
      <c r="RQ2" s="35"/>
      <c r="RR2" s="35"/>
      <c r="RS2" s="35"/>
      <c r="RT2" s="35"/>
      <c r="RU2" s="35"/>
      <c r="RV2" s="35"/>
      <c r="RW2" s="35"/>
      <c r="RX2" s="35"/>
      <c r="RY2" s="35"/>
      <c r="RZ2" s="35"/>
      <c r="SA2" s="35"/>
      <c r="SB2" s="35"/>
      <c r="SC2" s="35"/>
      <c r="SD2" s="35"/>
      <c r="SE2" s="35"/>
      <c r="SF2" s="35"/>
      <c r="SG2" s="35"/>
      <c r="SH2" s="35"/>
      <c r="SI2" s="35"/>
      <c r="SJ2" s="35"/>
      <c r="SK2" s="35"/>
      <c r="SL2" s="35"/>
      <c r="SM2" s="35"/>
      <c r="SN2" s="35"/>
      <c r="SO2" s="35"/>
      <c r="SP2" s="35"/>
      <c r="SQ2" s="35"/>
      <c r="SR2" s="35"/>
      <c r="SS2" s="35"/>
      <c r="ST2" s="35"/>
      <c r="SU2" s="35"/>
      <c r="SV2" s="35"/>
      <c r="SW2" s="35"/>
      <c r="SX2" s="35"/>
      <c r="SY2" s="35"/>
      <c r="SZ2" s="35"/>
      <c r="TA2" s="35"/>
      <c r="TB2" s="35"/>
      <c r="TC2" s="35"/>
      <c r="TD2" s="35"/>
      <c r="TE2" s="35"/>
      <c r="TF2" s="35"/>
      <c r="TG2" s="35"/>
      <c r="TH2" s="35"/>
      <c r="TI2" s="35"/>
      <c r="TJ2" s="35"/>
      <c r="TK2" s="35"/>
      <c r="TL2" s="35"/>
      <c r="TM2" s="35"/>
      <c r="TN2" s="35"/>
      <c r="TO2" s="35"/>
      <c r="TP2" s="35"/>
      <c r="TQ2" s="35"/>
      <c r="TR2" s="35"/>
      <c r="TS2" s="35"/>
      <c r="TT2" s="35"/>
      <c r="TU2" s="35"/>
      <c r="TV2" s="35"/>
      <c r="TW2" s="35"/>
      <c r="TX2" s="35"/>
      <c r="TY2" s="35"/>
      <c r="TZ2" s="35"/>
      <c r="UA2" s="35"/>
      <c r="UB2" s="35"/>
      <c r="UC2" s="35"/>
      <c r="UD2" s="35"/>
      <c r="UE2" s="35"/>
      <c r="UF2" s="35"/>
      <c r="UG2" s="35"/>
      <c r="UH2" s="35"/>
      <c r="UI2" s="35"/>
      <c r="UJ2" s="35"/>
      <c r="UK2" s="35"/>
      <c r="UL2" s="35"/>
      <c r="UM2" s="35"/>
      <c r="UN2" s="35"/>
      <c r="UO2" s="35"/>
      <c r="UP2" s="35"/>
      <c r="UQ2" s="35"/>
      <c r="UR2" s="35"/>
      <c r="US2" s="35"/>
      <c r="UT2" s="35"/>
      <c r="UU2" s="35"/>
      <c r="UV2" s="35"/>
      <c r="UW2" s="35"/>
      <c r="UX2" s="35"/>
      <c r="UY2" s="35"/>
      <c r="UZ2" s="35"/>
      <c r="VA2" s="35"/>
      <c r="VB2" s="35"/>
      <c r="VC2" s="35"/>
      <c r="VD2" s="35"/>
      <c r="VE2" s="35"/>
      <c r="VF2" s="35"/>
      <c r="VG2" s="35"/>
      <c r="VH2" s="35"/>
      <c r="VI2" s="35"/>
      <c r="VJ2" s="35"/>
      <c r="VK2" s="35"/>
      <c r="VL2" s="35"/>
      <c r="VM2" s="35"/>
      <c r="VN2" s="35"/>
      <c r="VO2" s="35"/>
      <c r="VP2" s="35"/>
      <c r="VQ2" s="35"/>
      <c r="VR2" s="35"/>
      <c r="VS2" s="35"/>
      <c r="VT2" s="35"/>
      <c r="VU2" s="35"/>
      <c r="VV2" s="35"/>
      <c r="VW2" s="35"/>
      <c r="VX2" s="35"/>
      <c r="VY2" s="35"/>
      <c r="VZ2" s="35"/>
      <c r="WA2" s="35"/>
      <c r="WB2" s="35"/>
      <c r="WC2" s="35"/>
      <c r="WD2" s="35"/>
      <c r="WE2" s="35"/>
      <c r="WF2" s="35"/>
      <c r="WG2" s="35"/>
      <c r="WH2" s="35"/>
      <c r="WI2" s="35"/>
      <c r="WJ2" s="35"/>
      <c r="WK2" s="35"/>
      <c r="WL2" s="35"/>
      <c r="WM2" s="35"/>
    </row>
    <row r="3" spans="1:611" s="7" customFormat="1" ht="81" customHeight="1" x14ac:dyDescent="0.3">
      <c r="A3" s="108" t="s">
        <v>40</v>
      </c>
      <c r="B3" s="109" t="s">
        <v>41</v>
      </c>
      <c r="C3" s="109" t="s">
        <v>42</v>
      </c>
      <c r="D3" s="109" t="s">
        <v>43</v>
      </c>
      <c r="E3" s="109" t="s">
        <v>44</v>
      </c>
      <c r="F3" s="109" t="s">
        <v>69</v>
      </c>
      <c r="G3" s="110" t="s">
        <v>70</v>
      </c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  <c r="IN3" s="36"/>
      <c r="IO3" s="36"/>
      <c r="IP3" s="36"/>
      <c r="IQ3" s="36"/>
      <c r="IR3" s="36"/>
      <c r="IS3" s="36"/>
      <c r="IT3" s="36"/>
      <c r="IU3" s="36"/>
      <c r="IV3" s="36"/>
      <c r="IW3" s="36"/>
      <c r="IX3" s="36"/>
      <c r="IY3" s="36"/>
      <c r="IZ3" s="36"/>
      <c r="JA3" s="36"/>
      <c r="JB3" s="36"/>
      <c r="JC3" s="36"/>
      <c r="JD3" s="36"/>
      <c r="JE3" s="36"/>
      <c r="JF3" s="36"/>
      <c r="JG3" s="36"/>
      <c r="JH3" s="36"/>
      <c r="JI3" s="36"/>
      <c r="JJ3" s="36"/>
      <c r="JK3" s="36"/>
      <c r="JL3" s="36"/>
      <c r="JM3" s="36"/>
      <c r="JN3" s="36"/>
      <c r="JO3" s="36"/>
      <c r="JP3" s="36"/>
      <c r="JQ3" s="36"/>
      <c r="JR3" s="36"/>
      <c r="JS3" s="36"/>
      <c r="JT3" s="36"/>
      <c r="JU3" s="36"/>
      <c r="JV3" s="36"/>
      <c r="JW3" s="36"/>
      <c r="JX3" s="36"/>
      <c r="JY3" s="36"/>
      <c r="JZ3" s="36"/>
      <c r="KA3" s="36"/>
      <c r="KB3" s="36"/>
      <c r="KC3" s="36"/>
      <c r="KD3" s="36"/>
      <c r="KE3" s="36"/>
      <c r="KF3" s="36"/>
      <c r="KG3" s="36"/>
      <c r="KH3" s="36"/>
      <c r="KI3" s="36"/>
      <c r="KJ3" s="36"/>
      <c r="KK3" s="36"/>
      <c r="KL3" s="36"/>
      <c r="KM3" s="36"/>
      <c r="KN3" s="36"/>
      <c r="KO3" s="36"/>
      <c r="KP3" s="36"/>
      <c r="KQ3" s="36"/>
      <c r="KR3" s="36"/>
      <c r="KS3" s="36"/>
      <c r="KT3" s="36"/>
      <c r="KU3" s="36"/>
      <c r="KV3" s="36"/>
      <c r="KW3" s="36"/>
      <c r="KX3" s="36"/>
      <c r="KY3" s="36"/>
      <c r="KZ3" s="36"/>
      <c r="LA3" s="36"/>
      <c r="LB3" s="36"/>
      <c r="LC3" s="36"/>
      <c r="LD3" s="36"/>
      <c r="LE3" s="36"/>
      <c r="LF3" s="36"/>
      <c r="LG3" s="36"/>
      <c r="LH3" s="36"/>
      <c r="LI3" s="36"/>
      <c r="LJ3" s="36"/>
      <c r="LK3" s="36"/>
      <c r="LL3" s="36"/>
      <c r="LM3" s="36"/>
      <c r="LN3" s="36"/>
      <c r="LO3" s="36"/>
      <c r="LP3" s="36"/>
      <c r="LQ3" s="36"/>
      <c r="LR3" s="36"/>
      <c r="LS3" s="36"/>
      <c r="LT3" s="36"/>
      <c r="LU3" s="36"/>
      <c r="LV3" s="36"/>
      <c r="LW3" s="36"/>
      <c r="LX3" s="36"/>
      <c r="LY3" s="36"/>
      <c r="LZ3" s="36"/>
      <c r="MA3" s="36"/>
      <c r="MB3" s="36"/>
      <c r="MC3" s="36"/>
      <c r="MD3" s="36"/>
      <c r="ME3" s="36"/>
      <c r="MF3" s="36"/>
      <c r="MG3" s="36"/>
      <c r="MH3" s="36"/>
      <c r="MI3" s="36"/>
      <c r="MJ3" s="36"/>
      <c r="MK3" s="36"/>
      <c r="ML3" s="36"/>
      <c r="MM3" s="36"/>
      <c r="MN3" s="36"/>
      <c r="MO3" s="36"/>
      <c r="MP3" s="36"/>
      <c r="MQ3" s="36"/>
      <c r="MR3" s="36"/>
      <c r="MS3" s="36"/>
      <c r="MT3" s="36"/>
      <c r="MU3" s="36"/>
      <c r="MV3" s="36"/>
      <c r="MW3" s="36"/>
      <c r="MX3" s="36"/>
      <c r="MY3" s="36"/>
      <c r="MZ3" s="36"/>
      <c r="NA3" s="36"/>
      <c r="NB3" s="36"/>
      <c r="NC3" s="36"/>
      <c r="ND3" s="36"/>
      <c r="NE3" s="36"/>
      <c r="NF3" s="36"/>
      <c r="NG3" s="36"/>
      <c r="NH3" s="36"/>
      <c r="NI3" s="36"/>
      <c r="NJ3" s="36"/>
      <c r="NK3" s="36"/>
      <c r="NL3" s="36"/>
      <c r="NM3" s="36"/>
      <c r="NN3" s="36"/>
      <c r="NO3" s="36"/>
      <c r="NP3" s="36"/>
      <c r="NQ3" s="36"/>
      <c r="NR3" s="36"/>
      <c r="NS3" s="36"/>
      <c r="NT3" s="36"/>
      <c r="NU3" s="36"/>
      <c r="NV3" s="36"/>
      <c r="NW3" s="36"/>
      <c r="NX3" s="36"/>
      <c r="NY3" s="36"/>
      <c r="NZ3" s="36"/>
      <c r="OA3" s="36"/>
      <c r="OB3" s="36"/>
      <c r="OC3" s="36"/>
      <c r="OD3" s="36"/>
      <c r="OE3" s="36"/>
      <c r="OF3" s="36"/>
      <c r="OG3" s="36"/>
      <c r="OH3" s="36"/>
      <c r="OI3" s="36"/>
      <c r="OJ3" s="36"/>
      <c r="OK3" s="36"/>
      <c r="OL3" s="36"/>
      <c r="OM3" s="36"/>
      <c r="ON3" s="36"/>
      <c r="OO3" s="36"/>
      <c r="OP3" s="36"/>
      <c r="OQ3" s="36"/>
      <c r="OR3" s="36"/>
      <c r="OS3" s="36"/>
      <c r="OT3" s="36"/>
      <c r="OU3" s="36"/>
      <c r="OV3" s="36"/>
      <c r="OW3" s="36"/>
      <c r="OX3" s="36"/>
      <c r="OY3" s="36"/>
      <c r="OZ3" s="36"/>
      <c r="PA3" s="36"/>
      <c r="PB3" s="36"/>
      <c r="PC3" s="36"/>
      <c r="PD3" s="36"/>
      <c r="PE3" s="36"/>
      <c r="PF3" s="36"/>
      <c r="PG3" s="36"/>
      <c r="PH3" s="36"/>
      <c r="PI3" s="36"/>
      <c r="PJ3" s="36"/>
      <c r="PK3" s="36"/>
      <c r="PL3" s="36"/>
      <c r="PM3" s="36"/>
      <c r="PN3" s="36"/>
      <c r="PO3" s="36"/>
      <c r="PP3" s="36"/>
      <c r="PQ3" s="36"/>
      <c r="PR3" s="36"/>
      <c r="PS3" s="36"/>
      <c r="PT3" s="36"/>
      <c r="PU3" s="36"/>
      <c r="PV3" s="36"/>
      <c r="PW3" s="36"/>
      <c r="PX3" s="36"/>
      <c r="PY3" s="36"/>
      <c r="PZ3" s="36"/>
      <c r="QA3" s="36"/>
      <c r="QB3" s="36"/>
      <c r="QC3" s="36"/>
      <c r="QD3" s="36"/>
      <c r="QE3" s="36"/>
      <c r="QF3" s="36"/>
      <c r="QG3" s="36"/>
      <c r="QH3" s="36"/>
      <c r="QI3" s="36"/>
      <c r="QJ3" s="36"/>
      <c r="QK3" s="36"/>
      <c r="QL3" s="36"/>
      <c r="QM3" s="36"/>
      <c r="QN3" s="36"/>
      <c r="QO3" s="36"/>
      <c r="QP3" s="36"/>
      <c r="QQ3" s="36"/>
      <c r="QR3" s="36"/>
      <c r="QS3" s="36"/>
      <c r="QT3" s="36"/>
      <c r="QU3" s="36"/>
      <c r="QV3" s="36"/>
      <c r="QW3" s="36"/>
      <c r="QX3" s="36"/>
      <c r="QY3" s="36"/>
      <c r="QZ3" s="36"/>
      <c r="RA3" s="36"/>
      <c r="RB3" s="36"/>
      <c r="RC3" s="36"/>
      <c r="RD3" s="36"/>
      <c r="RE3" s="36"/>
      <c r="RF3" s="36"/>
      <c r="RG3" s="36"/>
      <c r="RH3" s="36"/>
      <c r="RI3" s="36"/>
      <c r="RJ3" s="36"/>
      <c r="RK3" s="36"/>
      <c r="RL3" s="36"/>
      <c r="RM3" s="36"/>
      <c r="RN3" s="36"/>
      <c r="RO3" s="36"/>
      <c r="RP3" s="36"/>
      <c r="RQ3" s="36"/>
      <c r="RR3" s="36"/>
      <c r="RS3" s="36"/>
      <c r="RT3" s="36"/>
      <c r="RU3" s="36"/>
      <c r="RV3" s="36"/>
      <c r="RW3" s="36"/>
      <c r="RX3" s="36"/>
      <c r="RY3" s="36"/>
      <c r="RZ3" s="36"/>
      <c r="SA3" s="36"/>
      <c r="SB3" s="36"/>
      <c r="SC3" s="36"/>
      <c r="SD3" s="36"/>
      <c r="SE3" s="36"/>
      <c r="SF3" s="36"/>
      <c r="SG3" s="36"/>
      <c r="SH3" s="36"/>
      <c r="SI3" s="36"/>
      <c r="SJ3" s="36"/>
      <c r="SK3" s="36"/>
      <c r="SL3" s="36"/>
      <c r="SM3" s="36"/>
      <c r="SN3" s="36"/>
      <c r="SO3" s="36"/>
      <c r="SP3" s="36"/>
      <c r="SQ3" s="36"/>
      <c r="SR3" s="36"/>
      <c r="SS3" s="36"/>
      <c r="ST3" s="36"/>
      <c r="SU3" s="36"/>
      <c r="SV3" s="36"/>
      <c r="SW3" s="36"/>
      <c r="SX3" s="36"/>
      <c r="SY3" s="36"/>
      <c r="SZ3" s="36"/>
      <c r="TA3" s="36"/>
      <c r="TB3" s="36"/>
      <c r="TC3" s="36"/>
      <c r="TD3" s="36"/>
      <c r="TE3" s="36"/>
      <c r="TF3" s="36"/>
      <c r="TG3" s="36"/>
      <c r="TH3" s="36"/>
      <c r="TI3" s="36"/>
      <c r="TJ3" s="36"/>
      <c r="TK3" s="36"/>
      <c r="TL3" s="36"/>
      <c r="TM3" s="36"/>
      <c r="TN3" s="36"/>
      <c r="TO3" s="36"/>
      <c r="TP3" s="36"/>
      <c r="TQ3" s="36"/>
      <c r="TR3" s="36"/>
      <c r="TS3" s="36"/>
      <c r="TT3" s="36"/>
      <c r="TU3" s="36"/>
      <c r="TV3" s="36"/>
      <c r="TW3" s="36"/>
      <c r="TX3" s="36"/>
      <c r="TY3" s="36"/>
      <c r="TZ3" s="36"/>
      <c r="UA3" s="36"/>
      <c r="UB3" s="36"/>
      <c r="UC3" s="36"/>
      <c r="UD3" s="36"/>
      <c r="UE3" s="36"/>
      <c r="UF3" s="36"/>
      <c r="UG3" s="36"/>
      <c r="UH3" s="36"/>
      <c r="UI3" s="36"/>
      <c r="UJ3" s="36"/>
      <c r="UK3" s="36"/>
      <c r="UL3" s="36"/>
      <c r="UM3" s="36"/>
      <c r="UN3" s="36"/>
      <c r="UO3" s="36"/>
      <c r="UP3" s="36"/>
      <c r="UQ3" s="36"/>
      <c r="UR3" s="36"/>
      <c r="US3" s="36"/>
      <c r="UT3" s="36"/>
      <c r="UU3" s="36"/>
      <c r="UV3" s="36"/>
      <c r="UW3" s="36"/>
      <c r="UX3" s="36"/>
      <c r="UY3" s="36"/>
      <c r="UZ3" s="36"/>
      <c r="VA3" s="36"/>
      <c r="VB3" s="36"/>
      <c r="VC3" s="36"/>
      <c r="VD3" s="36"/>
      <c r="VE3" s="36"/>
      <c r="VF3" s="36"/>
      <c r="VG3" s="36"/>
      <c r="VH3" s="36"/>
      <c r="VI3" s="36"/>
      <c r="VJ3" s="36"/>
      <c r="VK3" s="36"/>
      <c r="VL3" s="36"/>
      <c r="VM3" s="36"/>
      <c r="VN3" s="36"/>
      <c r="VO3" s="36"/>
      <c r="VP3" s="36"/>
      <c r="VQ3" s="36"/>
      <c r="VR3" s="36"/>
      <c r="VS3" s="36"/>
      <c r="VT3" s="36"/>
      <c r="VU3" s="36"/>
      <c r="VV3" s="36"/>
      <c r="VW3" s="36"/>
      <c r="VX3" s="36"/>
      <c r="VY3" s="36"/>
      <c r="VZ3" s="36"/>
      <c r="WA3" s="36"/>
      <c r="WB3" s="36"/>
      <c r="WC3" s="36"/>
      <c r="WD3" s="36"/>
      <c r="WE3" s="36"/>
      <c r="WF3" s="36"/>
      <c r="WG3" s="36"/>
      <c r="WH3" s="36"/>
      <c r="WI3" s="36"/>
      <c r="WJ3" s="36"/>
      <c r="WK3" s="36"/>
      <c r="WL3" s="36"/>
      <c r="WM3" s="36"/>
    </row>
    <row r="4" spans="1:611" s="38" customFormat="1" ht="12" customHeight="1" x14ac:dyDescent="0.3">
      <c r="A4" s="47">
        <v>1</v>
      </c>
      <c r="B4" s="47">
        <f t="shared" ref="B4" si="0">A4+1</f>
        <v>2</v>
      </c>
      <c r="C4" s="47">
        <f t="shared" ref="C4" si="1">B4+1</f>
        <v>3</v>
      </c>
      <c r="D4" s="47">
        <f t="shared" ref="D4" si="2">C4+1</f>
        <v>4</v>
      </c>
      <c r="E4" s="47">
        <f t="shared" ref="E4" si="3">D4+1</f>
        <v>5</v>
      </c>
      <c r="F4" s="47">
        <f t="shared" ref="F4" si="4">E4+1</f>
        <v>6</v>
      </c>
      <c r="G4" s="47">
        <f t="shared" ref="G4" si="5">F4+1</f>
        <v>7</v>
      </c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  <c r="IQ4" s="37"/>
      <c r="IR4" s="37"/>
      <c r="IS4" s="37"/>
      <c r="IT4" s="37"/>
      <c r="IU4" s="37"/>
      <c r="IV4" s="37"/>
      <c r="IW4" s="37"/>
      <c r="IX4" s="37"/>
      <c r="IY4" s="37"/>
      <c r="IZ4" s="37"/>
      <c r="JA4" s="37"/>
      <c r="JB4" s="37"/>
      <c r="JC4" s="37"/>
      <c r="JD4" s="37"/>
      <c r="JE4" s="37"/>
      <c r="JF4" s="37"/>
      <c r="JG4" s="37"/>
      <c r="JH4" s="37"/>
      <c r="JI4" s="37"/>
      <c r="JJ4" s="37"/>
      <c r="JK4" s="37"/>
      <c r="JL4" s="37"/>
      <c r="JM4" s="37"/>
      <c r="JN4" s="37"/>
      <c r="JO4" s="37"/>
      <c r="JP4" s="37"/>
      <c r="JQ4" s="37"/>
      <c r="JR4" s="37"/>
      <c r="JS4" s="37"/>
      <c r="JT4" s="37"/>
      <c r="JU4" s="37"/>
      <c r="JV4" s="37"/>
      <c r="JW4" s="37"/>
      <c r="JX4" s="37"/>
      <c r="JY4" s="37"/>
      <c r="JZ4" s="37"/>
      <c r="KA4" s="37"/>
      <c r="KB4" s="37"/>
      <c r="KC4" s="37"/>
      <c r="KD4" s="37"/>
      <c r="KE4" s="37"/>
      <c r="KF4" s="37"/>
      <c r="KG4" s="37"/>
      <c r="KH4" s="37"/>
      <c r="KI4" s="37"/>
      <c r="KJ4" s="37"/>
      <c r="KK4" s="37"/>
      <c r="KL4" s="37"/>
      <c r="KM4" s="37"/>
      <c r="KN4" s="37"/>
      <c r="KO4" s="37"/>
      <c r="KP4" s="37"/>
      <c r="KQ4" s="37"/>
      <c r="KR4" s="37"/>
      <c r="KS4" s="37"/>
      <c r="KT4" s="37"/>
      <c r="KU4" s="37"/>
      <c r="KV4" s="37"/>
      <c r="KW4" s="37"/>
      <c r="KX4" s="37"/>
      <c r="KY4" s="37"/>
      <c r="KZ4" s="37"/>
      <c r="LA4" s="37"/>
      <c r="LB4" s="37"/>
      <c r="LC4" s="37"/>
      <c r="LD4" s="37"/>
      <c r="LE4" s="37"/>
      <c r="LF4" s="37"/>
      <c r="LG4" s="37"/>
      <c r="LH4" s="37"/>
      <c r="LI4" s="37"/>
      <c r="LJ4" s="37"/>
      <c r="LK4" s="37"/>
      <c r="LL4" s="37"/>
      <c r="LM4" s="37"/>
      <c r="LN4" s="37"/>
      <c r="LO4" s="37"/>
      <c r="LP4" s="37"/>
      <c r="LQ4" s="37"/>
      <c r="LR4" s="37"/>
      <c r="LS4" s="37"/>
      <c r="LT4" s="37"/>
      <c r="LU4" s="37"/>
      <c r="LV4" s="37"/>
      <c r="LW4" s="37"/>
      <c r="LX4" s="37"/>
      <c r="LY4" s="37"/>
      <c r="LZ4" s="37"/>
      <c r="MA4" s="37"/>
      <c r="MB4" s="37"/>
      <c r="MC4" s="37"/>
      <c r="MD4" s="37"/>
      <c r="ME4" s="37"/>
      <c r="MF4" s="37"/>
      <c r="MG4" s="37"/>
      <c r="MH4" s="37"/>
      <c r="MI4" s="37"/>
      <c r="MJ4" s="37"/>
      <c r="MK4" s="37"/>
      <c r="ML4" s="37"/>
      <c r="MM4" s="37"/>
      <c r="MN4" s="37"/>
      <c r="MO4" s="37"/>
      <c r="MP4" s="37"/>
      <c r="MQ4" s="37"/>
      <c r="MR4" s="37"/>
      <c r="MS4" s="37"/>
      <c r="MT4" s="37"/>
      <c r="MU4" s="37"/>
      <c r="MV4" s="37"/>
      <c r="MW4" s="37"/>
      <c r="MX4" s="37"/>
      <c r="MY4" s="37"/>
      <c r="MZ4" s="37"/>
      <c r="NA4" s="37"/>
      <c r="NB4" s="37"/>
      <c r="NC4" s="37"/>
      <c r="ND4" s="37"/>
      <c r="NE4" s="37"/>
      <c r="NF4" s="37"/>
      <c r="NG4" s="37"/>
      <c r="NH4" s="37"/>
      <c r="NI4" s="37"/>
      <c r="NJ4" s="37"/>
      <c r="NK4" s="37"/>
      <c r="NL4" s="37"/>
      <c r="NM4" s="37"/>
      <c r="NN4" s="37"/>
      <c r="NO4" s="37"/>
      <c r="NP4" s="37"/>
      <c r="NQ4" s="37"/>
      <c r="NR4" s="37"/>
      <c r="NS4" s="37"/>
      <c r="NT4" s="37"/>
      <c r="NU4" s="37"/>
      <c r="NV4" s="37"/>
      <c r="NW4" s="37"/>
      <c r="NX4" s="37"/>
      <c r="NY4" s="37"/>
      <c r="NZ4" s="37"/>
      <c r="OA4" s="37"/>
      <c r="OB4" s="37"/>
      <c r="OC4" s="37"/>
      <c r="OD4" s="37"/>
      <c r="OE4" s="37"/>
      <c r="OF4" s="37"/>
      <c r="OG4" s="37"/>
      <c r="OH4" s="37"/>
      <c r="OI4" s="37"/>
      <c r="OJ4" s="37"/>
      <c r="OK4" s="37"/>
      <c r="OL4" s="37"/>
      <c r="OM4" s="37"/>
      <c r="ON4" s="37"/>
      <c r="OO4" s="37"/>
      <c r="OP4" s="37"/>
      <c r="OQ4" s="37"/>
      <c r="OR4" s="37"/>
      <c r="OS4" s="37"/>
      <c r="OT4" s="37"/>
      <c r="OU4" s="37"/>
      <c r="OV4" s="37"/>
      <c r="OW4" s="37"/>
      <c r="OX4" s="37"/>
      <c r="OY4" s="37"/>
      <c r="OZ4" s="37"/>
      <c r="PA4" s="37"/>
      <c r="PB4" s="37"/>
      <c r="PC4" s="37"/>
      <c r="PD4" s="37"/>
      <c r="PE4" s="37"/>
      <c r="PF4" s="37"/>
      <c r="PG4" s="37"/>
      <c r="PH4" s="37"/>
      <c r="PI4" s="37"/>
      <c r="PJ4" s="37"/>
      <c r="PK4" s="37"/>
      <c r="PL4" s="37"/>
      <c r="PM4" s="37"/>
      <c r="PN4" s="37"/>
      <c r="PO4" s="37"/>
      <c r="PP4" s="37"/>
      <c r="PQ4" s="37"/>
      <c r="PR4" s="37"/>
      <c r="PS4" s="37"/>
      <c r="PT4" s="37"/>
      <c r="PU4" s="37"/>
      <c r="PV4" s="37"/>
      <c r="PW4" s="37"/>
      <c r="PX4" s="37"/>
      <c r="PY4" s="37"/>
      <c r="PZ4" s="37"/>
      <c r="QA4" s="37"/>
      <c r="QB4" s="37"/>
      <c r="QC4" s="37"/>
      <c r="QD4" s="37"/>
      <c r="QE4" s="37"/>
      <c r="QF4" s="37"/>
      <c r="QG4" s="37"/>
      <c r="QH4" s="37"/>
      <c r="QI4" s="37"/>
      <c r="QJ4" s="37"/>
      <c r="QK4" s="37"/>
      <c r="QL4" s="37"/>
      <c r="QM4" s="37"/>
      <c r="QN4" s="37"/>
      <c r="QO4" s="37"/>
      <c r="QP4" s="37"/>
      <c r="QQ4" s="37"/>
      <c r="QR4" s="37"/>
      <c r="QS4" s="37"/>
      <c r="QT4" s="37"/>
      <c r="QU4" s="37"/>
      <c r="QV4" s="37"/>
      <c r="QW4" s="37"/>
      <c r="QX4" s="37"/>
      <c r="QY4" s="37"/>
      <c r="QZ4" s="37"/>
      <c r="RA4" s="37"/>
      <c r="RB4" s="37"/>
      <c r="RC4" s="37"/>
      <c r="RD4" s="37"/>
      <c r="RE4" s="37"/>
      <c r="RF4" s="37"/>
      <c r="RG4" s="37"/>
      <c r="RH4" s="37"/>
      <c r="RI4" s="37"/>
      <c r="RJ4" s="37"/>
      <c r="RK4" s="37"/>
      <c r="RL4" s="37"/>
      <c r="RM4" s="37"/>
      <c r="RN4" s="37"/>
      <c r="RO4" s="37"/>
      <c r="RP4" s="37"/>
      <c r="RQ4" s="37"/>
      <c r="RR4" s="37"/>
      <c r="RS4" s="37"/>
      <c r="RT4" s="37"/>
      <c r="RU4" s="37"/>
      <c r="RV4" s="37"/>
      <c r="RW4" s="37"/>
      <c r="RX4" s="37"/>
      <c r="RY4" s="37"/>
      <c r="RZ4" s="37"/>
      <c r="SA4" s="37"/>
      <c r="SB4" s="37"/>
      <c r="SC4" s="37"/>
      <c r="SD4" s="37"/>
      <c r="SE4" s="37"/>
      <c r="SF4" s="37"/>
      <c r="SG4" s="37"/>
      <c r="SH4" s="37"/>
      <c r="SI4" s="37"/>
      <c r="SJ4" s="37"/>
      <c r="SK4" s="37"/>
      <c r="SL4" s="37"/>
      <c r="SM4" s="37"/>
      <c r="SN4" s="37"/>
      <c r="SO4" s="37"/>
      <c r="SP4" s="37"/>
      <c r="SQ4" s="37"/>
      <c r="SR4" s="37"/>
      <c r="SS4" s="37"/>
      <c r="ST4" s="37"/>
      <c r="SU4" s="37"/>
      <c r="SV4" s="37"/>
      <c r="SW4" s="37"/>
      <c r="SX4" s="37"/>
      <c r="SY4" s="37"/>
      <c r="SZ4" s="37"/>
      <c r="TA4" s="37"/>
      <c r="TB4" s="37"/>
      <c r="TC4" s="37"/>
      <c r="TD4" s="37"/>
      <c r="TE4" s="37"/>
      <c r="TF4" s="37"/>
      <c r="TG4" s="37"/>
      <c r="TH4" s="37"/>
      <c r="TI4" s="37"/>
      <c r="TJ4" s="37"/>
      <c r="TK4" s="37"/>
      <c r="TL4" s="37"/>
      <c r="TM4" s="37"/>
      <c r="TN4" s="37"/>
      <c r="TO4" s="37"/>
      <c r="TP4" s="37"/>
      <c r="TQ4" s="37"/>
      <c r="TR4" s="37"/>
      <c r="TS4" s="37"/>
      <c r="TT4" s="37"/>
      <c r="TU4" s="37"/>
      <c r="TV4" s="37"/>
      <c r="TW4" s="37"/>
      <c r="TX4" s="37"/>
      <c r="TY4" s="37"/>
      <c r="TZ4" s="37"/>
      <c r="UA4" s="37"/>
      <c r="UB4" s="37"/>
      <c r="UC4" s="37"/>
      <c r="UD4" s="37"/>
      <c r="UE4" s="37"/>
      <c r="UF4" s="37"/>
      <c r="UG4" s="37"/>
      <c r="UH4" s="37"/>
      <c r="UI4" s="37"/>
      <c r="UJ4" s="37"/>
      <c r="UK4" s="37"/>
      <c r="UL4" s="37"/>
      <c r="UM4" s="37"/>
      <c r="UN4" s="37"/>
      <c r="UO4" s="37"/>
      <c r="UP4" s="37"/>
      <c r="UQ4" s="37"/>
      <c r="UR4" s="37"/>
      <c r="US4" s="37"/>
      <c r="UT4" s="37"/>
      <c r="UU4" s="37"/>
      <c r="UV4" s="37"/>
      <c r="UW4" s="37"/>
      <c r="UX4" s="37"/>
      <c r="UY4" s="37"/>
      <c r="UZ4" s="37"/>
      <c r="VA4" s="37"/>
      <c r="VB4" s="37"/>
      <c r="VC4" s="37"/>
      <c r="VD4" s="37"/>
      <c r="VE4" s="37"/>
      <c r="VF4" s="37"/>
      <c r="VG4" s="37"/>
      <c r="VH4" s="37"/>
      <c r="VI4" s="37"/>
      <c r="VJ4" s="37"/>
      <c r="VK4" s="37"/>
      <c r="VL4" s="37"/>
      <c r="VM4" s="37"/>
      <c r="VN4" s="37"/>
      <c r="VO4" s="37"/>
      <c r="VP4" s="37"/>
      <c r="VQ4" s="37"/>
      <c r="VR4" s="37"/>
      <c r="VS4" s="37"/>
      <c r="VT4" s="37"/>
      <c r="VU4" s="37"/>
      <c r="VV4" s="37"/>
      <c r="VW4" s="37"/>
      <c r="VX4" s="37"/>
      <c r="VY4" s="37"/>
      <c r="VZ4" s="37"/>
      <c r="WA4" s="37"/>
      <c r="WB4" s="37"/>
      <c r="WC4" s="37"/>
      <c r="WD4" s="37"/>
      <c r="WE4" s="37"/>
      <c r="WF4" s="37"/>
      <c r="WG4" s="37"/>
      <c r="WH4" s="37"/>
      <c r="WI4" s="37"/>
      <c r="WJ4" s="37"/>
      <c r="WK4" s="37"/>
      <c r="WL4" s="37"/>
      <c r="WM4" s="37"/>
    </row>
    <row r="5" spans="1:611" x14ac:dyDescent="0.3">
      <c r="A5" s="45"/>
      <c r="B5" s="45"/>
      <c r="C5" s="45"/>
      <c r="D5" s="45"/>
      <c r="E5" s="45"/>
      <c r="F5" s="45"/>
      <c r="G5" s="45"/>
    </row>
    <row r="6" spans="1:611" x14ac:dyDescent="0.3">
      <c r="A6" s="45"/>
      <c r="B6" s="45"/>
      <c r="C6" s="45"/>
      <c r="D6" s="45"/>
      <c r="E6" s="45"/>
      <c r="F6" s="45"/>
      <c r="G6" s="45"/>
    </row>
    <row r="7" spans="1:611" x14ac:dyDescent="0.3">
      <c r="A7" s="45"/>
      <c r="B7" s="45"/>
      <c r="C7" s="45"/>
      <c r="D7" s="45"/>
      <c r="E7" s="45"/>
      <c r="F7" s="45"/>
      <c r="G7" s="45"/>
    </row>
    <row r="8" spans="1:611" x14ac:dyDescent="0.3">
      <c r="A8" s="45"/>
      <c r="B8" s="45"/>
      <c r="C8" s="45"/>
      <c r="D8" s="45"/>
      <c r="E8" s="45"/>
      <c r="F8" s="45"/>
      <c r="G8" s="45"/>
    </row>
    <row r="9" spans="1:611" x14ac:dyDescent="0.3">
      <c r="A9" s="45"/>
      <c r="B9" s="45"/>
      <c r="C9" s="45"/>
      <c r="D9" s="45"/>
      <c r="E9" s="45"/>
      <c r="F9" s="45"/>
      <c r="G9" s="45"/>
    </row>
    <row r="10" spans="1:611" x14ac:dyDescent="0.3">
      <c r="A10" s="45"/>
      <c r="B10" s="45"/>
      <c r="C10" s="45"/>
      <c r="D10" s="45"/>
      <c r="E10" s="45"/>
      <c r="F10" s="45"/>
      <c r="G10" s="45"/>
    </row>
    <row r="11" spans="1:611" x14ac:dyDescent="0.3">
      <c r="A11" s="45"/>
      <c r="B11" s="45"/>
      <c r="C11" s="45"/>
      <c r="D11" s="45"/>
      <c r="E11" s="45"/>
      <c r="F11" s="45"/>
      <c r="G11" s="45"/>
    </row>
    <row r="12" spans="1:611" x14ac:dyDescent="0.3">
      <c r="A12" s="45"/>
      <c r="B12" s="45"/>
      <c r="C12" s="45"/>
      <c r="D12" s="45"/>
      <c r="E12" s="45"/>
      <c r="F12" s="45"/>
      <c r="G12" s="45"/>
    </row>
    <row r="13" spans="1:611" x14ac:dyDescent="0.3">
      <c r="A13" s="45"/>
      <c r="B13" s="45"/>
      <c r="C13" s="45"/>
      <c r="D13" s="45"/>
      <c r="E13" s="45"/>
      <c r="F13" s="45"/>
      <c r="G13" s="45"/>
    </row>
    <row r="14" spans="1:611" x14ac:dyDescent="0.3">
      <c r="A14" s="45"/>
      <c r="B14" s="45"/>
      <c r="C14" s="45"/>
      <c r="D14" s="45"/>
      <c r="E14" s="45"/>
      <c r="F14" s="45"/>
      <c r="G14" s="45"/>
    </row>
    <row r="15" spans="1:611" x14ac:dyDescent="0.3">
      <c r="A15" s="45"/>
      <c r="B15" s="45"/>
      <c r="C15" s="45"/>
      <c r="D15" s="45"/>
      <c r="E15" s="45"/>
      <c r="F15" s="45"/>
      <c r="G15" s="45"/>
    </row>
    <row r="16" spans="1:611" x14ac:dyDescent="0.3">
      <c r="A16" s="45"/>
      <c r="B16" s="45"/>
      <c r="C16" s="45"/>
      <c r="D16" s="45"/>
      <c r="E16" s="45"/>
      <c r="F16" s="45"/>
      <c r="G16" s="45"/>
    </row>
    <row r="17" spans="1:7" x14ac:dyDescent="0.3">
      <c r="A17" s="45"/>
      <c r="B17" s="45"/>
      <c r="C17" s="45"/>
      <c r="D17" s="45"/>
      <c r="E17" s="45"/>
      <c r="F17" s="45"/>
      <c r="G17" s="45"/>
    </row>
    <row r="18" spans="1:7" x14ac:dyDescent="0.3">
      <c r="A18" s="45"/>
      <c r="B18" s="45"/>
      <c r="C18" s="45"/>
      <c r="D18" s="45"/>
      <c r="E18" s="45"/>
      <c r="F18" s="45"/>
      <c r="G18" s="45"/>
    </row>
    <row r="19" spans="1:7" x14ac:dyDescent="0.3">
      <c r="A19" s="45"/>
      <c r="B19" s="45"/>
      <c r="C19" s="45"/>
      <c r="D19" s="45"/>
      <c r="E19" s="45"/>
      <c r="F19" s="45"/>
      <c r="G19" s="45"/>
    </row>
    <row r="20" spans="1:7" x14ac:dyDescent="0.3">
      <c r="A20" s="45"/>
      <c r="B20" s="45"/>
      <c r="C20" s="45"/>
      <c r="D20" s="45"/>
      <c r="E20" s="45"/>
      <c r="F20" s="45"/>
      <c r="G20" s="45"/>
    </row>
    <row r="21" spans="1:7" x14ac:dyDescent="0.3">
      <c r="A21" s="45"/>
      <c r="B21" s="45"/>
      <c r="C21" s="45"/>
      <c r="D21" s="45"/>
      <c r="E21" s="45"/>
      <c r="F21" s="45"/>
      <c r="G21" s="45"/>
    </row>
    <row r="22" spans="1:7" x14ac:dyDescent="0.3">
      <c r="A22" s="45"/>
      <c r="B22" s="45"/>
      <c r="C22" s="45"/>
      <c r="D22" s="45"/>
      <c r="E22" s="45"/>
      <c r="F22" s="45"/>
      <c r="G22" s="45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BAE7A-ECF2-472B-8EBA-B3A06A8A7321}">
  <sheetPr>
    <tabColor rgb="FF0070C0"/>
  </sheetPr>
  <dimension ref="A1:W15"/>
  <sheetViews>
    <sheetView workbookViewId="0">
      <selection activeCell="C2" sqref="C2"/>
    </sheetView>
  </sheetViews>
  <sheetFormatPr defaultRowHeight="14.4" x14ac:dyDescent="0.3"/>
  <cols>
    <col min="1" max="1" width="16.5546875" customWidth="1"/>
    <col min="2" max="2" width="20" customWidth="1"/>
    <col min="3" max="3" width="23.33203125" customWidth="1"/>
    <col min="4" max="4" width="13.33203125" customWidth="1"/>
    <col min="6" max="6" width="11.109375" bestFit="1" customWidth="1"/>
    <col min="14" max="14" width="11.6640625" customWidth="1"/>
    <col min="15" max="15" width="10.6640625" customWidth="1"/>
    <col min="16" max="16" width="12.33203125" customWidth="1"/>
    <col min="17" max="17" width="10.33203125" customWidth="1"/>
    <col min="18" max="18" width="10.109375" customWidth="1"/>
    <col min="19" max="19" width="10" customWidth="1"/>
    <col min="20" max="20" width="9.88671875" customWidth="1"/>
    <col min="21" max="21" width="9.5546875" customWidth="1"/>
    <col min="22" max="22" width="9.6640625" customWidth="1"/>
    <col min="23" max="23" width="9.88671875" customWidth="1"/>
  </cols>
  <sheetData>
    <row r="1" spans="1:23" ht="39" customHeight="1" x14ac:dyDescent="0.3">
      <c r="A1" s="141" t="s">
        <v>71</v>
      </c>
      <c r="B1" s="141"/>
      <c r="C1" s="141"/>
      <c r="D1" s="149" t="s">
        <v>72</v>
      </c>
      <c r="E1" s="150"/>
      <c r="F1" s="150"/>
      <c r="G1" s="150"/>
      <c r="H1" s="150"/>
      <c r="I1" s="150"/>
      <c r="J1" s="150"/>
      <c r="K1" s="150"/>
      <c r="L1" s="150"/>
      <c r="M1" s="150"/>
      <c r="N1" s="145" t="s">
        <v>73</v>
      </c>
      <c r="O1" s="146"/>
      <c r="P1" s="146"/>
      <c r="Q1" s="146"/>
      <c r="R1" s="146"/>
      <c r="S1" s="146"/>
      <c r="T1" s="146"/>
      <c r="U1" s="146"/>
      <c r="V1" s="146"/>
      <c r="W1" s="146"/>
    </row>
    <row r="2" spans="1:23" ht="141" customHeight="1" x14ac:dyDescent="0.3">
      <c r="A2" s="111" t="s">
        <v>30</v>
      </c>
      <c r="B2" s="112" t="s">
        <v>74</v>
      </c>
      <c r="C2" s="103" t="s">
        <v>75</v>
      </c>
      <c r="D2" s="142" t="s">
        <v>76</v>
      </c>
      <c r="E2" s="143"/>
      <c r="F2" s="143"/>
      <c r="G2" s="143"/>
      <c r="H2" s="143"/>
      <c r="I2" s="143"/>
      <c r="J2" s="143"/>
      <c r="K2" s="143"/>
      <c r="L2" s="143"/>
      <c r="M2" s="144"/>
      <c r="N2" s="139" t="s">
        <v>77</v>
      </c>
      <c r="O2" s="147"/>
      <c r="P2" s="147"/>
      <c r="Q2" s="147"/>
      <c r="R2" s="147"/>
      <c r="S2" s="147"/>
      <c r="T2" s="147"/>
      <c r="U2" s="147"/>
      <c r="V2" s="147"/>
      <c r="W2" s="148"/>
    </row>
    <row r="3" spans="1:23" s="12" customFormat="1" ht="48" x14ac:dyDescent="0.3">
      <c r="A3" s="27" t="s">
        <v>40</v>
      </c>
      <c r="B3" s="27" t="s">
        <v>44</v>
      </c>
      <c r="C3" s="27" t="s">
        <v>78</v>
      </c>
      <c r="D3" s="39" t="s">
        <v>79</v>
      </c>
      <c r="E3" s="40" t="s">
        <v>80</v>
      </c>
      <c r="F3" s="39" t="s">
        <v>79</v>
      </c>
      <c r="G3" s="40" t="s">
        <v>81</v>
      </c>
      <c r="H3" s="39" t="s">
        <v>79</v>
      </c>
      <c r="I3" s="40" t="s">
        <v>82</v>
      </c>
      <c r="J3" s="39" t="s">
        <v>79</v>
      </c>
      <c r="K3" s="40" t="s">
        <v>83</v>
      </c>
      <c r="L3" s="39" t="s">
        <v>79</v>
      </c>
      <c r="M3" s="40" t="s">
        <v>84</v>
      </c>
      <c r="N3" s="41" t="s">
        <v>79</v>
      </c>
      <c r="O3" s="42" t="s">
        <v>85</v>
      </c>
      <c r="P3" s="41" t="s">
        <v>79</v>
      </c>
      <c r="Q3" s="42" t="s">
        <v>86</v>
      </c>
      <c r="R3" s="41" t="s">
        <v>79</v>
      </c>
      <c r="S3" s="42" t="s">
        <v>87</v>
      </c>
      <c r="T3" s="41" t="s">
        <v>79</v>
      </c>
      <c r="U3" s="42" t="s">
        <v>88</v>
      </c>
      <c r="V3" s="41" t="s">
        <v>79</v>
      </c>
      <c r="W3" s="42" t="s">
        <v>89</v>
      </c>
    </row>
    <row r="4" spans="1:23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  <c r="J4" s="6">
        <v>10</v>
      </c>
      <c r="K4" s="6">
        <v>11</v>
      </c>
      <c r="L4" s="6">
        <v>12</v>
      </c>
      <c r="M4" s="6">
        <v>13</v>
      </c>
      <c r="N4" s="6">
        <v>14</v>
      </c>
      <c r="O4" s="6">
        <v>15</v>
      </c>
      <c r="P4" s="6">
        <v>16</v>
      </c>
      <c r="Q4" s="6">
        <v>17</v>
      </c>
      <c r="R4" s="6">
        <v>18</v>
      </c>
      <c r="S4" s="6">
        <v>19</v>
      </c>
      <c r="T4" s="6">
        <v>20</v>
      </c>
      <c r="U4" s="6">
        <v>21</v>
      </c>
      <c r="V4" s="6">
        <v>22</v>
      </c>
      <c r="W4" s="6">
        <v>23</v>
      </c>
    </row>
    <row r="15" spans="1:23" x14ac:dyDescent="0.3">
      <c r="P15" s="24"/>
    </row>
  </sheetData>
  <mergeCells count="5">
    <mergeCell ref="A1:C1"/>
    <mergeCell ref="D2:M2"/>
    <mergeCell ref="N1:W1"/>
    <mergeCell ref="N2:W2"/>
    <mergeCell ref="D1:M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751-D4B5-40B8-A891-AE33B21BEA6B}">
  <sheetPr>
    <tabColor rgb="FF0070C0"/>
  </sheetPr>
  <dimension ref="A1:E33"/>
  <sheetViews>
    <sheetView tabSelected="1" topLeftCell="A4" workbookViewId="0">
      <selection activeCell="B7" sqref="B7"/>
    </sheetView>
  </sheetViews>
  <sheetFormatPr defaultColWidth="9.109375" defaultRowHeight="14.4" x14ac:dyDescent="0.3"/>
  <cols>
    <col min="1" max="1" width="9.109375" style="59"/>
    <col min="2" max="2" width="55.6640625" style="67" customWidth="1"/>
    <col min="3" max="3" width="15.33203125" style="67" hidden="1" customWidth="1"/>
    <col min="4" max="4" width="22.6640625" style="67" customWidth="1"/>
    <col min="5" max="5" width="22.33203125" style="67" customWidth="1"/>
    <col min="6" max="16384" width="9.109375" style="67"/>
  </cols>
  <sheetData>
    <row r="1" spans="1:5" x14ac:dyDescent="0.3">
      <c r="B1" s="59"/>
      <c r="C1" s="59"/>
      <c r="D1" s="59"/>
      <c r="E1" s="59"/>
    </row>
    <row r="2" spans="1:5" x14ac:dyDescent="0.3">
      <c r="A2" s="151" t="s">
        <v>90</v>
      </c>
      <c r="B2" s="151"/>
      <c r="C2" s="151"/>
      <c r="D2" s="151"/>
      <c r="E2" s="151"/>
    </row>
    <row r="3" spans="1:5" ht="27.6" x14ac:dyDescent="0.3">
      <c r="A3" s="69" t="s">
        <v>91</v>
      </c>
      <c r="B3" s="57" t="s">
        <v>92</v>
      </c>
      <c r="C3" s="57" t="s">
        <v>93</v>
      </c>
      <c r="D3" s="70" t="s">
        <v>94</v>
      </c>
      <c r="E3" s="70" t="s">
        <v>95</v>
      </c>
    </row>
    <row r="4" spans="1:5" ht="36" customHeight="1" x14ac:dyDescent="0.3">
      <c r="A4" s="71">
        <v>1</v>
      </c>
      <c r="B4" s="72" t="s">
        <v>96</v>
      </c>
      <c r="C4" s="73" t="s">
        <v>97</v>
      </c>
      <c r="D4" s="74">
        <f>D5+D6+D7+D8+D9+D10</f>
        <v>0</v>
      </c>
      <c r="E4" s="74">
        <f>E5+E6+E7+E8+E9+E10</f>
        <v>0</v>
      </c>
    </row>
    <row r="5" spans="1:5" x14ac:dyDescent="0.3">
      <c r="A5" s="69">
        <f t="shared" ref="A5:A13" si="0">A4+1</f>
        <v>2</v>
      </c>
      <c r="B5" s="55" t="s">
        <v>98</v>
      </c>
      <c r="C5" s="55"/>
      <c r="D5" s="97"/>
      <c r="E5" s="97"/>
    </row>
    <row r="6" spans="1:5" x14ac:dyDescent="0.3">
      <c r="A6" s="69">
        <f t="shared" si="0"/>
        <v>3</v>
      </c>
      <c r="B6" s="55" t="s">
        <v>99</v>
      </c>
      <c r="C6" s="55"/>
      <c r="D6" s="97"/>
      <c r="E6" s="97"/>
    </row>
    <row r="7" spans="1:5" x14ac:dyDescent="0.3">
      <c r="A7" s="69">
        <f t="shared" si="0"/>
        <v>4</v>
      </c>
      <c r="B7" s="55" t="s">
        <v>433</v>
      </c>
      <c r="C7" s="55"/>
      <c r="D7" s="97"/>
      <c r="E7" s="97"/>
    </row>
    <row r="8" spans="1:5" ht="28.8" x14ac:dyDescent="0.3">
      <c r="A8" s="69">
        <f t="shared" si="0"/>
        <v>5</v>
      </c>
      <c r="B8" s="75" t="s">
        <v>100</v>
      </c>
      <c r="C8" s="69"/>
      <c r="D8" s="97"/>
      <c r="E8" s="97"/>
    </row>
    <row r="9" spans="1:5" ht="28.8" x14ac:dyDescent="0.3">
      <c r="A9" s="69">
        <f t="shared" si="0"/>
        <v>6</v>
      </c>
      <c r="B9" s="75" t="s">
        <v>101</v>
      </c>
      <c r="C9" s="69"/>
      <c r="D9" s="97"/>
      <c r="E9" s="97"/>
    </row>
    <row r="10" spans="1:5" x14ac:dyDescent="0.3">
      <c r="A10" s="69">
        <f t="shared" si="0"/>
        <v>7</v>
      </c>
      <c r="B10" s="55" t="s">
        <v>102</v>
      </c>
      <c r="C10" s="55"/>
      <c r="D10" s="97"/>
      <c r="E10" s="97"/>
    </row>
    <row r="11" spans="1:5" ht="48" x14ac:dyDescent="0.3">
      <c r="A11" s="76">
        <f t="shared" si="0"/>
        <v>8</v>
      </c>
      <c r="B11" s="77" t="s">
        <v>103</v>
      </c>
      <c r="C11" s="29" t="s">
        <v>104</v>
      </c>
      <c r="D11" s="78">
        <f>D12+D13+D14+D15+D21+D22+D16</f>
        <v>0</v>
      </c>
      <c r="E11" s="78">
        <f>E12+E13+E14+E15+E21+E22+E16</f>
        <v>0</v>
      </c>
    </row>
    <row r="12" spans="1:5" x14ac:dyDescent="0.3">
      <c r="A12" s="57">
        <f t="shared" si="0"/>
        <v>9</v>
      </c>
      <c r="B12" s="79" t="s">
        <v>105</v>
      </c>
      <c r="C12" s="79"/>
      <c r="D12" s="98"/>
      <c r="E12" s="98"/>
    </row>
    <row r="13" spans="1:5" x14ac:dyDescent="0.3">
      <c r="A13" s="57">
        <f t="shared" si="0"/>
        <v>10</v>
      </c>
      <c r="B13" s="79" t="s">
        <v>106</v>
      </c>
      <c r="C13" s="80"/>
      <c r="D13" s="99"/>
      <c r="E13" s="99"/>
    </row>
    <row r="14" spans="1:5" s="68" customFormat="1" x14ac:dyDescent="0.3">
      <c r="A14" s="57">
        <v>11</v>
      </c>
      <c r="B14" s="79" t="s">
        <v>107</v>
      </c>
      <c r="C14" s="79"/>
      <c r="D14" s="98"/>
      <c r="E14" s="98"/>
    </row>
    <row r="15" spans="1:5" s="68" customFormat="1" x14ac:dyDescent="0.3">
      <c r="A15" s="57">
        <f>A14+1</f>
        <v>12</v>
      </c>
      <c r="B15" s="79" t="s">
        <v>108</v>
      </c>
      <c r="C15" s="79"/>
      <c r="D15" s="98"/>
      <c r="E15" s="98"/>
    </row>
    <row r="16" spans="1:5" ht="24" x14ac:dyDescent="0.3">
      <c r="A16" s="95">
        <f>A15+1</f>
        <v>13</v>
      </c>
      <c r="B16" s="77" t="s">
        <v>109</v>
      </c>
      <c r="C16" s="96" t="s">
        <v>110</v>
      </c>
      <c r="D16" s="78">
        <f>D17+D19+D20+D18</f>
        <v>0</v>
      </c>
      <c r="E16" s="78">
        <f>E17+E19+E20+E18</f>
        <v>0</v>
      </c>
    </row>
    <row r="17" spans="1:5" x14ac:dyDescent="0.3">
      <c r="A17" s="69">
        <f>A16+1</f>
        <v>14</v>
      </c>
      <c r="B17" s="55" t="s">
        <v>111</v>
      </c>
      <c r="C17" s="55"/>
      <c r="D17" s="97"/>
      <c r="E17" s="97"/>
    </row>
    <row r="18" spans="1:5" ht="30" customHeight="1" x14ac:dyDescent="0.3">
      <c r="A18" s="69"/>
      <c r="B18" s="55" t="s">
        <v>112</v>
      </c>
      <c r="C18" s="55"/>
      <c r="D18" s="97"/>
      <c r="E18" s="97"/>
    </row>
    <row r="19" spans="1:5" x14ac:dyDescent="0.3">
      <c r="A19" s="69">
        <f>A17+1</f>
        <v>15</v>
      </c>
      <c r="B19" s="55" t="s">
        <v>113</v>
      </c>
      <c r="C19" s="55"/>
      <c r="D19" s="97"/>
      <c r="E19" s="97"/>
    </row>
    <row r="20" spans="1:5" x14ac:dyDescent="0.3">
      <c r="A20" s="69">
        <f t="shared" ref="A20:A30" si="1">A19+1</f>
        <v>16</v>
      </c>
      <c r="B20" s="55" t="s">
        <v>114</v>
      </c>
      <c r="C20" s="55"/>
      <c r="D20" s="97"/>
      <c r="E20" s="97"/>
    </row>
    <row r="21" spans="1:5" s="68" customFormat="1" x14ac:dyDescent="0.3">
      <c r="A21" s="57">
        <f t="shared" si="1"/>
        <v>17</v>
      </c>
      <c r="B21" s="79" t="s">
        <v>115</v>
      </c>
      <c r="C21" s="79"/>
      <c r="D21" s="98"/>
      <c r="E21" s="98"/>
    </row>
    <row r="22" spans="1:5" s="68" customFormat="1" x14ac:dyDescent="0.3">
      <c r="A22" s="57">
        <f t="shared" si="1"/>
        <v>18</v>
      </c>
      <c r="B22" s="79" t="s">
        <v>116</v>
      </c>
      <c r="C22" s="79"/>
      <c r="D22" s="98"/>
      <c r="E22" s="98"/>
    </row>
    <row r="23" spans="1:5" x14ac:dyDescent="0.3">
      <c r="A23" s="81">
        <f t="shared" si="1"/>
        <v>19</v>
      </c>
      <c r="B23" s="82" t="s">
        <v>117</v>
      </c>
      <c r="C23" s="83" t="s">
        <v>118</v>
      </c>
      <c r="D23" s="84">
        <f>D4-D11</f>
        <v>0</v>
      </c>
      <c r="E23" s="84">
        <f>E4-E11</f>
        <v>0</v>
      </c>
    </row>
    <row r="24" spans="1:5" x14ac:dyDescent="0.3">
      <c r="A24" s="69">
        <f t="shared" si="1"/>
        <v>20</v>
      </c>
      <c r="B24" s="55" t="s">
        <v>119</v>
      </c>
      <c r="C24" s="55"/>
      <c r="D24" s="100"/>
      <c r="E24" s="100"/>
    </row>
    <row r="25" spans="1:5" x14ac:dyDescent="0.3">
      <c r="A25" s="69">
        <f t="shared" si="1"/>
        <v>21</v>
      </c>
      <c r="B25" s="55" t="s">
        <v>120</v>
      </c>
      <c r="C25" s="55"/>
      <c r="D25" s="100"/>
      <c r="E25" s="100"/>
    </row>
    <row r="26" spans="1:5" x14ac:dyDescent="0.3">
      <c r="A26" s="69">
        <f t="shared" si="1"/>
        <v>22</v>
      </c>
      <c r="B26" s="55" t="s">
        <v>121</v>
      </c>
      <c r="C26" s="55"/>
      <c r="D26" s="100"/>
      <c r="E26" s="100"/>
    </row>
    <row r="27" spans="1:5" x14ac:dyDescent="0.3">
      <c r="A27" s="69">
        <f t="shared" si="1"/>
        <v>23</v>
      </c>
      <c r="B27" s="55" t="s">
        <v>122</v>
      </c>
      <c r="C27" s="55"/>
      <c r="D27" s="100"/>
      <c r="E27" s="100"/>
    </row>
    <row r="28" spans="1:5" ht="36" customHeight="1" x14ac:dyDescent="0.3">
      <c r="A28" s="85">
        <f t="shared" si="1"/>
        <v>24</v>
      </c>
      <c r="B28" s="86" t="s">
        <v>123</v>
      </c>
      <c r="C28" s="87" t="s">
        <v>124</v>
      </c>
      <c r="D28" s="88">
        <f>D23+D24-D25+D26-D27</f>
        <v>0</v>
      </c>
      <c r="E28" s="88">
        <f>E23+E24-E25+E26-E27</f>
        <v>0</v>
      </c>
    </row>
    <row r="29" spans="1:5" x14ac:dyDescent="0.3">
      <c r="A29" s="69">
        <f t="shared" si="1"/>
        <v>25</v>
      </c>
      <c r="B29" s="55" t="s">
        <v>125</v>
      </c>
      <c r="C29" s="55"/>
      <c r="D29" s="100"/>
      <c r="E29" s="100"/>
    </row>
    <row r="30" spans="1:5" x14ac:dyDescent="0.3">
      <c r="A30" s="89">
        <f t="shared" si="1"/>
        <v>26</v>
      </c>
      <c r="B30" s="90" t="s">
        <v>126</v>
      </c>
      <c r="C30" s="91" t="s">
        <v>127</v>
      </c>
      <c r="D30" s="92">
        <f>D28-D29</f>
        <v>0</v>
      </c>
      <c r="E30" s="92">
        <f>E28-E29</f>
        <v>0</v>
      </c>
    </row>
    <row r="31" spans="1:5" x14ac:dyDescent="0.3">
      <c r="B31" s="152" t="s">
        <v>128</v>
      </c>
      <c r="C31" s="152"/>
      <c r="D31" s="152"/>
      <c r="E31" s="152"/>
    </row>
    <row r="32" spans="1:5" ht="28.8" x14ac:dyDescent="0.3">
      <c r="A32" s="93">
        <f>A30+1</f>
        <v>27</v>
      </c>
      <c r="B32" s="94" t="s">
        <v>129</v>
      </c>
      <c r="C32" s="94" t="s">
        <v>130</v>
      </c>
      <c r="D32" s="101"/>
      <c r="E32" s="101"/>
    </row>
    <row r="33" spans="1:5" ht="28.8" x14ac:dyDescent="0.3">
      <c r="A33" s="85">
        <f>A32+1</f>
        <v>28</v>
      </c>
      <c r="B33" s="86" t="s">
        <v>131</v>
      </c>
      <c r="C33" s="86" t="s">
        <v>130</v>
      </c>
      <c r="D33" s="102"/>
      <c r="E33" s="102"/>
    </row>
  </sheetData>
  <mergeCells count="2">
    <mergeCell ref="A2:E2"/>
    <mergeCell ref="B31:E3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674E5-9585-4054-B2F7-AADBC90C2208}">
  <dimension ref="A1:H85"/>
  <sheetViews>
    <sheetView workbookViewId="0">
      <selection activeCell="E18" sqref="E18"/>
    </sheetView>
  </sheetViews>
  <sheetFormatPr defaultRowHeight="14.4" x14ac:dyDescent="0.3"/>
  <cols>
    <col min="1" max="1" width="48.88671875" style="12" customWidth="1"/>
    <col min="2" max="2" width="50.109375" style="12" customWidth="1"/>
    <col min="3" max="3" width="25.44140625" style="22" customWidth="1"/>
    <col min="6" max="6" width="13" customWidth="1"/>
    <col min="7" max="7" width="42" customWidth="1"/>
  </cols>
  <sheetData>
    <row r="1" spans="1:7" ht="86.4" x14ac:dyDescent="0.3">
      <c r="A1" s="113" t="s">
        <v>132</v>
      </c>
      <c r="B1" s="113" t="s">
        <v>133</v>
      </c>
      <c r="C1" s="114" t="s">
        <v>134</v>
      </c>
      <c r="F1" s="95" t="s">
        <v>135</v>
      </c>
      <c r="G1" s="115" t="s">
        <v>136</v>
      </c>
    </row>
    <row r="2" spans="1:7" x14ac:dyDescent="0.3">
      <c r="A2" s="12" t="s">
        <v>137</v>
      </c>
      <c r="B2" s="12" t="s">
        <v>138</v>
      </c>
      <c r="C2" s="22">
        <v>1</v>
      </c>
      <c r="F2" s="61">
        <v>1</v>
      </c>
      <c r="G2" s="56" t="s">
        <v>139</v>
      </c>
    </row>
    <row r="3" spans="1:7" x14ac:dyDescent="0.3">
      <c r="A3" s="12" t="s">
        <v>140</v>
      </c>
      <c r="B3" s="12" t="s">
        <v>140</v>
      </c>
      <c r="C3" s="22">
        <v>2</v>
      </c>
      <c r="F3" s="61">
        <v>2</v>
      </c>
      <c r="G3" s="56" t="s">
        <v>141</v>
      </c>
    </row>
    <row r="4" spans="1:7" x14ac:dyDescent="0.3">
      <c r="A4" s="12" t="s">
        <v>142</v>
      </c>
      <c r="B4" s="12" t="s">
        <v>143</v>
      </c>
      <c r="C4" s="22">
        <v>3</v>
      </c>
      <c r="F4" s="61">
        <v>3</v>
      </c>
      <c r="G4" s="56" t="s">
        <v>144</v>
      </c>
    </row>
    <row r="5" spans="1:7" x14ac:dyDescent="0.3">
      <c r="A5" s="12" t="s">
        <v>145</v>
      </c>
      <c r="B5" s="12" t="s">
        <v>143</v>
      </c>
      <c r="C5" s="22">
        <v>3</v>
      </c>
      <c r="F5" s="61">
        <v>4</v>
      </c>
      <c r="G5" s="56" t="s">
        <v>146</v>
      </c>
    </row>
    <row r="6" spans="1:7" x14ac:dyDescent="0.3">
      <c r="A6" s="12" t="s">
        <v>147</v>
      </c>
      <c r="B6" s="12" t="s">
        <v>143</v>
      </c>
      <c r="C6" s="22">
        <v>3</v>
      </c>
      <c r="F6" s="61">
        <v>5</v>
      </c>
      <c r="G6" s="56" t="s">
        <v>148</v>
      </c>
    </row>
    <row r="7" spans="1:7" x14ac:dyDescent="0.3">
      <c r="A7" s="12" t="s">
        <v>149</v>
      </c>
      <c r="B7" s="12" t="s">
        <v>143</v>
      </c>
      <c r="C7" s="22">
        <v>3</v>
      </c>
      <c r="F7" s="61">
        <v>6</v>
      </c>
      <c r="G7" s="56" t="s">
        <v>150</v>
      </c>
    </row>
    <row r="8" spans="1:7" x14ac:dyDescent="0.3">
      <c r="A8" s="12" t="s">
        <v>151</v>
      </c>
      <c r="B8" s="12" t="s">
        <v>151</v>
      </c>
      <c r="C8" s="22">
        <v>4</v>
      </c>
    </row>
    <row r="9" spans="1:7" x14ac:dyDescent="0.3">
      <c r="A9" s="12" t="s">
        <v>152</v>
      </c>
      <c r="B9" s="12" t="s">
        <v>153</v>
      </c>
      <c r="C9" s="22">
        <v>5</v>
      </c>
    </row>
    <row r="10" spans="1:7" x14ac:dyDescent="0.3">
      <c r="A10" s="12" t="s">
        <v>154</v>
      </c>
      <c r="B10" s="12" t="s">
        <v>153</v>
      </c>
      <c r="C10" s="22">
        <v>5</v>
      </c>
    </row>
    <row r="11" spans="1:7" x14ac:dyDescent="0.3">
      <c r="A11" s="12" t="s">
        <v>155</v>
      </c>
      <c r="B11" s="12" t="s">
        <v>153</v>
      </c>
      <c r="C11" s="22">
        <v>5</v>
      </c>
    </row>
    <row r="12" spans="1:7" x14ac:dyDescent="0.3">
      <c r="A12" s="12" t="s">
        <v>156</v>
      </c>
      <c r="B12" s="12" t="s">
        <v>153</v>
      </c>
      <c r="C12" s="22">
        <v>5</v>
      </c>
    </row>
    <row r="13" spans="1:7" x14ac:dyDescent="0.3">
      <c r="A13" s="12" t="s">
        <v>157</v>
      </c>
      <c r="B13" s="12" t="s">
        <v>157</v>
      </c>
      <c r="C13" s="22">
        <v>6</v>
      </c>
    </row>
    <row r="14" spans="1:7" x14ac:dyDescent="0.3">
      <c r="A14" s="12" t="s">
        <v>158</v>
      </c>
      <c r="B14" s="12" t="s">
        <v>158</v>
      </c>
      <c r="C14" s="22">
        <v>7</v>
      </c>
    </row>
    <row r="15" spans="1:7" x14ac:dyDescent="0.3">
      <c r="A15" s="12" t="s">
        <v>159</v>
      </c>
      <c r="B15" s="12" t="s">
        <v>160</v>
      </c>
      <c r="C15" s="22">
        <v>8</v>
      </c>
    </row>
    <row r="16" spans="1:7" x14ac:dyDescent="0.3">
      <c r="A16" s="12" t="s">
        <v>161</v>
      </c>
      <c r="B16" s="12" t="s">
        <v>160</v>
      </c>
      <c r="C16" s="22">
        <v>8</v>
      </c>
    </row>
    <row r="17" spans="1:8" x14ac:dyDescent="0.3">
      <c r="A17" s="12" t="s">
        <v>162</v>
      </c>
      <c r="B17" s="12" t="s">
        <v>160</v>
      </c>
      <c r="C17" s="22">
        <v>8</v>
      </c>
    </row>
    <row r="18" spans="1:8" x14ac:dyDescent="0.3">
      <c r="A18" s="12" t="s">
        <v>163</v>
      </c>
      <c r="B18" s="12" t="s">
        <v>160</v>
      </c>
      <c r="C18" s="22">
        <v>8</v>
      </c>
    </row>
    <row r="19" spans="1:8" x14ac:dyDescent="0.3">
      <c r="A19" s="12" t="s">
        <v>164</v>
      </c>
      <c r="B19" s="12" t="s">
        <v>160</v>
      </c>
      <c r="C19" s="22">
        <v>8</v>
      </c>
    </row>
    <row r="20" spans="1:8" x14ac:dyDescent="0.3">
      <c r="A20" s="12" t="s">
        <v>165</v>
      </c>
      <c r="B20" s="12" t="s">
        <v>165</v>
      </c>
      <c r="C20" s="22">
        <v>9</v>
      </c>
    </row>
    <row r="21" spans="1:8" x14ac:dyDescent="0.3">
      <c r="A21" s="12" t="s">
        <v>166</v>
      </c>
      <c r="B21" s="12" t="s">
        <v>167</v>
      </c>
      <c r="C21" s="22">
        <v>10</v>
      </c>
    </row>
    <row r="22" spans="1:8" x14ac:dyDescent="0.3">
      <c r="A22" s="12" t="s">
        <v>168</v>
      </c>
      <c r="B22" s="12" t="s">
        <v>167</v>
      </c>
      <c r="C22" s="22">
        <v>10</v>
      </c>
    </row>
    <row r="23" spans="1:8" x14ac:dyDescent="0.3">
      <c r="A23" s="12" t="s">
        <v>169</v>
      </c>
      <c r="B23" s="12" t="s">
        <v>167</v>
      </c>
      <c r="C23" s="22">
        <v>10</v>
      </c>
    </row>
    <row r="24" spans="1:8" x14ac:dyDescent="0.3">
      <c r="A24" s="12" t="s">
        <v>170</v>
      </c>
      <c r="B24" s="12" t="s">
        <v>170</v>
      </c>
      <c r="C24" s="22">
        <v>11</v>
      </c>
    </row>
    <row r="25" spans="1:8" x14ac:dyDescent="0.3">
      <c r="A25" s="12" t="s">
        <v>171</v>
      </c>
      <c r="B25" s="12" t="s">
        <v>170</v>
      </c>
      <c r="C25" s="22">
        <v>11</v>
      </c>
    </row>
    <row r="26" spans="1:8" x14ac:dyDescent="0.3">
      <c r="A26" s="12" t="s">
        <v>172</v>
      </c>
      <c r="B26" s="12" t="s">
        <v>170</v>
      </c>
      <c r="C26" s="22">
        <v>11</v>
      </c>
    </row>
    <row r="27" spans="1:8" x14ac:dyDescent="0.3">
      <c r="A27" s="12" t="s">
        <v>173</v>
      </c>
      <c r="B27" s="12" t="s">
        <v>173</v>
      </c>
      <c r="C27" s="22">
        <v>12</v>
      </c>
    </row>
    <row r="28" spans="1:8" x14ac:dyDescent="0.3">
      <c r="A28" s="12" t="s">
        <v>174</v>
      </c>
      <c r="B28" s="12" t="s">
        <v>175</v>
      </c>
      <c r="C28" s="22">
        <v>13</v>
      </c>
    </row>
    <row r="29" spans="1:8" x14ac:dyDescent="0.3">
      <c r="A29" s="12" t="s">
        <v>176</v>
      </c>
      <c r="B29" s="12" t="s">
        <v>175</v>
      </c>
      <c r="C29" s="22">
        <v>13</v>
      </c>
      <c r="H29" t="str">
        <f>LOWER(D29)</f>
        <v/>
      </c>
    </row>
    <row r="30" spans="1:8" x14ac:dyDescent="0.3">
      <c r="A30" s="12" t="s">
        <v>177</v>
      </c>
      <c r="B30" s="12" t="s">
        <v>175</v>
      </c>
      <c r="C30" s="22">
        <v>13</v>
      </c>
    </row>
    <row r="31" spans="1:8" x14ac:dyDescent="0.3">
      <c r="A31" s="12" t="s">
        <v>178</v>
      </c>
      <c r="B31" s="12" t="s">
        <v>175</v>
      </c>
      <c r="C31" s="22">
        <v>13</v>
      </c>
    </row>
    <row r="32" spans="1:8" x14ac:dyDescent="0.3">
      <c r="A32" s="12" t="s">
        <v>179</v>
      </c>
      <c r="B32" s="12" t="s">
        <v>175</v>
      </c>
      <c r="C32" s="22">
        <v>13</v>
      </c>
    </row>
    <row r="33" spans="1:3" x14ac:dyDescent="0.3">
      <c r="A33" s="12" t="s">
        <v>180</v>
      </c>
      <c r="B33" s="12" t="s">
        <v>175</v>
      </c>
      <c r="C33" s="22">
        <v>13</v>
      </c>
    </row>
    <row r="34" spans="1:3" x14ac:dyDescent="0.3">
      <c r="A34" s="12" t="s">
        <v>181</v>
      </c>
      <c r="B34" s="12" t="s">
        <v>175</v>
      </c>
      <c r="C34" s="22">
        <v>13</v>
      </c>
    </row>
    <row r="35" spans="1:3" s="19" customFormat="1" x14ac:dyDescent="0.3">
      <c r="A35" s="12" t="s">
        <v>182</v>
      </c>
      <c r="B35" s="12" t="s">
        <v>175</v>
      </c>
      <c r="C35" s="22">
        <v>13</v>
      </c>
    </row>
    <row r="36" spans="1:3" x14ac:dyDescent="0.3">
      <c r="A36" s="12" t="s">
        <v>183</v>
      </c>
      <c r="B36" s="12" t="s">
        <v>175</v>
      </c>
      <c r="C36" s="22">
        <v>13</v>
      </c>
    </row>
    <row r="37" spans="1:3" x14ac:dyDescent="0.3">
      <c r="A37" s="12" t="s">
        <v>184</v>
      </c>
      <c r="B37" s="12" t="s">
        <v>175</v>
      </c>
      <c r="C37" s="22">
        <v>13</v>
      </c>
    </row>
    <row r="38" spans="1:3" x14ac:dyDescent="0.3">
      <c r="A38" s="12" t="s">
        <v>185</v>
      </c>
      <c r="B38" s="12" t="s">
        <v>175</v>
      </c>
      <c r="C38" s="22">
        <v>13</v>
      </c>
    </row>
    <row r="39" spans="1:3" x14ac:dyDescent="0.3">
      <c r="A39" s="12" t="s">
        <v>186</v>
      </c>
      <c r="B39" s="12" t="s">
        <v>175</v>
      </c>
      <c r="C39" s="22">
        <v>13</v>
      </c>
    </row>
    <row r="40" spans="1:3" x14ac:dyDescent="0.3">
      <c r="A40" s="12" t="s">
        <v>187</v>
      </c>
      <c r="B40" s="12" t="s">
        <v>175</v>
      </c>
      <c r="C40" s="22">
        <v>13</v>
      </c>
    </row>
    <row r="41" spans="1:3" x14ac:dyDescent="0.3">
      <c r="A41" s="12" t="s">
        <v>188</v>
      </c>
      <c r="B41" s="12" t="s">
        <v>175</v>
      </c>
      <c r="C41" s="22">
        <v>13</v>
      </c>
    </row>
    <row r="42" spans="1:3" x14ac:dyDescent="0.3">
      <c r="A42" s="12" t="s">
        <v>189</v>
      </c>
      <c r="B42" s="12" t="s">
        <v>175</v>
      </c>
      <c r="C42" s="22">
        <v>13</v>
      </c>
    </row>
    <row r="43" spans="1:3" x14ac:dyDescent="0.3">
      <c r="A43" s="12" t="s">
        <v>190</v>
      </c>
      <c r="B43" s="12" t="s">
        <v>191</v>
      </c>
      <c r="C43" s="22">
        <v>14</v>
      </c>
    </row>
    <row r="44" spans="1:3" x14ac:dyDescent="0.3">
      <c r="A44" s="12" t="s">
        <v>192</v>
      </c>
      <c r="B44" s="12" t="s">
        <v>191</v>
      </c>
      <c r="C44" s="22">
        <v>14</v>
      </c>
    </row>
    <row r="45" spans="1:3" x14ac:dyDescent="0.3">
      <c r="A45" s="12" t="s">
        <v>193</v>
      </c>
      <c r="B45" s="12" t="s">
        <v>191</v>
      </c>
      <c r="C45" s="22">
        <v>14</v>
      </c>
    </row>
    <row r="46" spans="1:3" x14ac:dyDescent="0.3">
      <c r="A46" s="12" t="s">
        <v>194</v>
      </c>
      <c r="B46" s="12" t="s">
        <v>191</v>
      </c>
      <c r="C46" s="22">
        <v>14</v>
      </c>
    </row>
    <row r="47" spans="1:3" x14ac:dyDescent="0.3">
      <c r="A47" s="12" t="s">
        <v>195</v>
      </c>
      <c r="B47" s="12" t="s">
        <v>191</v>
      </c>
      <c r="C47" s="22">
        <v>14</v>
      </c>
    </row>
    <row r="48" spans="1:3" x14ac:dyDescent="0.3">
      <c r="A48" s="12" t="s">
        <v>196</v>
      </c>
      <c r="B48" s="12" t="s">
        <v>191</v>
      </c>
      <c r="C48" s="22">
        <v>14</v>
      </c>
    </row>
    <row r="49" spans="1:3" x14ac:dyDescent="0.3">
      <c r="A49" s="12" t="s">
        <v>197</v>
      </c>
      <c r="B49" s="12" t="s">
        <v>191</v>
      </c>
      <c r="C49" s="22">
        <v>14</v>
      </c>
    </row>
    <row r="50" spans="1:3" x14ac:dyDescent="0.3">
      <c r="A50" s="12" t="s">
        <v>198</v>
      </c>
      <c r="B50" s="12" t="s">
        <v>191</v>
      </c>
      <c r="C50" s="22">
        <v>14</v>
      </c>
    </row>
    <row r="51" spans="1:3" x14ac:dyDescent="0.3">
      <c r="A51" s="12" t="s">
        <v>199</v>
      </c>
      <c r="B51" s="12" t="s">
        <v>191</v>
      </c>
      <c r="C51" s="22">
        <v>14</v>
      </c>
    </row>
    <row r="52" spans="1:3" x14ac:dyDescent="0.3">
      <c r="A52" s="12" t="s">
        <v>200</v>
      </c>
      <c r="B52" s="12" t="s">
        <v>191</v>
      </c>
      <c r="C52" s="22">
        <v>14</v>
      </c>
    </row>
    <row r="53" spans="1:3" x14ac:dyDescent="0.3">
      <c r="A53" s="12" t="s">
        <v>201</v>
      </c>
      <c r="B53" s="12" t="s">
        <v>191</v>
      </c>
      <c r="C53" s="22">
        <v>14</v>
      </c>
    </row>
    <row r="54" spans="1:3" x14ac:dyDescent="0.3">
      <c r="A54" s="12" t="s">
        <v>202</v>
      </c>
      <c r="B54" s="12" t="s">
        <v>191</v>
      </c>
      <c r="C54" s="22">
        <v>14</v>
      </c>
    </row>
    <row r="55" spans="1:3" x14ac:dyDescent="0.3">
      <c r="A55" s="12" t="s">
        <v>203</v>
      </c>
      <c r="B55" s="12" t="s">
        <v>191</v>
      </c>
      <c r="C55" s="22">
        <v>14</v>
      </c>
    </row>
    <row r="56" spans="1:3" x14ac:dyDescent="0.3">
      <c r="A56" s="12" t="s">
        <v>204</v>
      </c>
      <c r="B56" s="12" t="s">
        <v>191</v>
      </c>
      <c r="C56" s="22">
        <v>14</v>
      </c>
    </row>
    <row r="57" spans="1:3" x14ac:dyDescent="0.3">
      <c r="A57" s="12" t="s">
        <v>205</v>
      </c>
      <c r="B57" s="12" t="s">
        <v>191</v>
      </c>
      <c r="C57" s="22">
        <v>14</v>
      </c>
    </row>
    <row r="58" spans="1:3" x14ac:dyDescent="0.3">
      <c r="A58" s="12" t="s">
        <v>206</v>
      </c>
      <c r="B58" s="12" t="s">
        <v>191</v>
      </c>
      <c r="C58" s="22">
        <v>14</v>
      </c>
    </row>
    <row r="59" spans="1:3" x14ac:dyDescent="0.3">
      <c r="A59" s="12" t="s">
        <v>207</v>
      </c>
      <c r="B59" s="12" t="s">
        <v>191</v>
      </c>
      <c r="C59" s="22">
        <v>14</v>
      </c>
    </row>
    <row r="60" spans="1:3" x14ac:dyDescent="0.3">
      <c r="A60" s="12" t="s">
        <v>208</v>
      </c>
      <c r="B60" s="12" t="s">
        <v>191</v>
      </c>
      <c r="C60" s="22">
        <v>14</v>
      </c>
    </row>
    <row r="61" spans="1:3" x14ac:dyDescent="0.3">
      <c r="A61" s="12" t="s">
        <v>209</v>
      </c>
      <c r="B61" s="12" t="s">
        <v>191</v>
      </c>
      <c r="C61" s="22">
        <v>14</v>
      </c>
    </row>
    <row r="62" spans="1:3" x14ac:dyDescent="0.3">
      <c r="A62" s="12" t="s">
        <v>210</v>
      </c>
      <c r="B62" s="12" t="s">
        <v>211</v>
      </c>
      <c r="C62" s="22">
        <v>15</v>
      </c>
    </row>
    <row r="63" spans="1:3" x14ac:dyDescent="0.3">
      <c r="A63" s="12" t="s">
        <v>212</v>
      </c>
      <c r="B63" s="12" t="s">
        <v>211</v>
      </c>
      <c r="C63" s="22">
        <v>15</v>
      </c>
    </row>
    <row r="64" spans="1:3" x14ac:dyDescent="0.3">
      <c r="A64" s="12" t="s">
        <v>213</v>
      </c>
      <c r="B64" s="12" t="s">
        <v>211</v>
      </c>
      <c r="C64" s="22">
        <v>15</v>
      </c>
    </row>
    <row r="65" spans="1:3" x14ac:dyDescent="0.3">
      <c r="A65" s="12" t="s">
        <v>214</v>
      </c>
      <c r="B65" s="12" t="s">
        <v>211</v>
      </c>
      <c r="C65" s="22">
        <v>15</v>
      </c>
    </row>
    <row r="66" spans="1:3" x14ac:dyDescent="0.3">
      <c r="A66" s="12" t="s">
        <v>215</v>
      </c>
      <c r="B66" s="12" t="s">
        <v>211</v>
      </c>
      <c r="C66" s="22">
        <v>15</v>
      </c>
    </row>
    <row r="67" spans="1:3" x14ac:dyDescent="0.3">
      <c r="A67" s="12" t="s">
        <v>216</v>
      </c>
      <c r="B67" s="12" t="s">
        <v>211</v>
      </c>
      <c r="C67" s="22">
        <v>15</v>
      </c>
    </row>
    <row r="68" spans="1:3" x14ac:dyDescent="0.3">
      <c r="A68" s="12" t="s">
        <v>217</v>
      </c>
      <c r="B68" s="12" t="s">
        <v>211</v>
      </c>
      <c r="C68" s="22">
        <v>15</v>
      </c>
    </row>
    <row r="69" spans="1:3" x14ac:dyDescent="0.3">
      <c r="A69" s="12" t="s">
        <v>218</v>
      </c>
      <c r="B69" s="12" t="s">
        <v>211</v>
      </c>
      <c r="C69" s="22">
        <v>15</v>
      </c>
    </row>
    <row r="70" spans="1:3" x14ac:dyDescent="0.3">
      <c r="A70" s="12" t="s">
        <v>219</v>
      </c>
      <c r="B70" s="12" t="s">
        <v>211</v>
      </c>
      <c r="C70" s="22">
        <v>15</v>
      </c>
    </row>
    <row r="71" spans="1:3" x14ac:dyDescent="0.3">
      <c r="A71" s="12" t="s">
        <v>220</v>
      </c>
      <c r="B71" s="12" t="s">
        <v>211</v>
      </c>
      <c r="C71" s="22">
        <v>15</v>
      </c>
    </row>
    <row r="72" spans="1:3" x14ac:dyDescent="0.3">
      <c r="A72" s="12" t="s">
        <v>221</v>
      </c>
      <c r="B72" s="12" t="s">
        <v>211</v>
      </c>
      <c r="C72" s="22">
        <v>15</v>
      </c>
    </row>
    <row r="73" spans="1:3" x14ac:dyDescent="0.3">
      <c r="A73" s="12" t="s">
        <v>222</v>
      </c>
      <c r="B73" s="12" t="s">
        <v>211</v>
      </c>
      <c r="C73" s="22">
        <v>15</v>
      </c>
    </row>
    <row r="74" spans="1:3" x14ac:dyDescent="0.3">
      <c r="A74" s="12" t="s">
        <v>223</v>
      </c>
      <c r="B74" s="12" t="s">
        <v>211</v>
      </c>
      <c r="C74" s="22">
        <v>15</v>
      </c>
    </row>
    <row r="75" spans="1:3" x14ac:dyDescent="0.3">
      <c r="A75" s="12" t="s">
        <v>224</v>
      </c>
      <c r="B75" s="12" t="s">
        <v>211</v>
      </c>
      <c r="C75" s="22">
        <v>15</v>
      </c>
    </row>
    <row r="76" spans="1:3" x14ac:dyDescent="0.3">
      <c r="A76" s="12" t="s">
        <v>225</v>
      </c>
      <c r="B76" s="12" t="s">
        <v>211</v>
      </c>
      <c r="C76" s="22">
        <v>15</v>
      </c>
    </row>
    <row r="77" spans="1:3" x14ac:dyDescent="0.3">
      <c r="A77" s="12" t="s">
        <v>226</v>
      </c>
      <c r="B77" s="12" t="s">
        <v>211</v>
      </c>
      <c r="C77" s="22">
        <v>15</v>
      </c>
    </row>
    <row r="78" spans="1:3" x14ac:dyDescent="0.3">
      <c r="A78" s="12" t="s">
        <v>227</v>
      </c>
      <c r="B78" s="12" t="s">
        <v>211</v>
      </c>
      <c r="C78" s="22">
        <v>15</v>
      </c>
    </row>
    <row r="79" spans="1:3" x14ac:dyDescent="0.3">
      <c r="A79" s="12" t="s">
        <v>228</v>
      </c>
      <c r="B79" s="12" t="s">
        <v>211</v>
      </c>
      <c r="C79" s="22">
        <v>15</v>
      </c>
    </row>
    <row r="80" spans="1:3" x14ac:dyDescent="0.3">
      <c r="A80" s="12" t="s">
        <v>229</v>
      </c>
      <c r="B80" s="12" t="s">
        <v>211</v>
      </c>
      <c r="C80" s="22">
        <v>15</v>
      </c>
    </row>
    <row r="81" spans="1:3" x14ac:dyDescent="0.3">
      <c r="A81" s="12" t="s">
        <v>230</v>
      </c>
      <c r="B81" s="12" t="s">
        <v>211</v>
      </c>
      <c r="C81" s="22">
        <v>15</v>
      </c>
    </row>
    <row r="82" spans="1:3" x14ac:dyDescent="0.3">
      <c r="A82" s="12" t="s">
        <v>231</v>
      </c>
      <c r="B82" s="12" t="s">
        <v>211</v>
      </c>
      <c r="C82" s="22">
        <v>15</v>
      </c>
    </row>
    <row r="83" spans="1:3" x14ac:dyDescent="0.3">
      <c r="A83" s="12" t="s">
        <v>232</v>
      </c>
      <c r="B83" s="12" t="s">
        <v>211</v>
      </c>
      <c r="C83" s="22">
        <v>15</v>
      </c>
    </row>
    <row r="84" spans="1:3" x14ac:dyDescent="0.3">
      <c r="A84" s="12" t="s">
        <v>233</v>
      </c>
      <c r="B84" s="12" t="s">
        <v>211</v>
      </c>
      <c r="C84" s="22">
        <v>15</v>
      </c>
    </row>
    <row r="85" spans="1:3" x14ac:dyDescent="0.3">
      <c r="A85" s="12" t="s">
        <v>234</v>
      </c>
      <c r="B85" s="12" t="s">
        <v>234</v>
      </c>
      <c r="C85" s="22">
        <v>16</v>
      </c>
    </row>
  </sheetData>
  <autoFilter ref="A1:C1" xr:uid="{BEA674E5-9585-4054-B2F7-AADBC90C2208}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E071-7754-4FD6-86C9-07BA8F092F31}">
  <dimension ref="A1:B11"/>
  <sheetViews>
    <sheetView zoomScale="120" zoomScaleNormal="120" workbookViewId="0">
      <selection activeCell="B18" sqref="B18"/>
    </sheetView>
  </sheetViews>
  <sheetFormatPr defaultRowHeight="14.4" customHeight="1" x14ac:dyDescent="0.3"/>
  <cols>
    <col min="1" max="1" width="6.5546875" customWidth="1"/>
    <col min="2" max="2" width="120.33203125" customWidth="1"/>
  </cols>
  <sheetData>
    <row r="1" spans="1:2" ht="22.5" customHeight="1" x14ac:dyDescent="0.3">
      <c r="A1" s="96" t="s">
        <v>235</v>
      </c>
      <c r="B1" s="118" t="s">
        <v>236</v>
      </c>
    </row>
    <row r="2" spans="1:2" s="4" customFormat="1" x14ac:dyDescent="0.3">
      <c r="A2" s="117">
        <v>1</v>
      </c>
      <c r="B2" s="116" t="s">
        <v>237</v>
      </c>
    </row>
    <row r="3" spans="1:2" ht="36" x14ac:dyDescent="0.3">
      <c r="A3" s="117">
        <v>2</v>
      </c>
      <c r="B3" s="116" t="s">
        <v>238</v>
      </c>
    </row>
    <row r="4" spans="1:2" x14ac:dyDescent="0.3">
      <c r="A4" s="117">
        <v>3</v>
      </c>
      <c r="B4" s="116" t="s">
        <v>239</v>
      </c>
    </row>
    <row r="5" spans="1:2" x14ac:dyDescent="0.3">
      <c r="A5" s="117">
        <v>4</v>
      </c>
      <c r="B5" s="116" t="s">
        <v>240</v>
      </c>
    </row>
    <row r="6" spans="1:2" ht="36" x14ac:dyDescent="0.3">
      <c r="A6" s="117">
        <v>5</v>
      </c>
      <c r="B6" s="116" t="s">
        <v>241</v>
      </c>
    </row>
    <row r="7" spans="1:2" ht="36" x14ac:dyDescent="0.3">
      <c r="A7" s="117">
        <v>6</v>
      </c>
      <c r="B7" s="116" t="s">
        <v>242</v>
      </c>
    </row>
    <row r="8" spans="1:2" x14ac:dyDescent="0.3">
      <c r="A8" s="117">
        <v>7</v>
      </c>
      <c r="B8" s="116" t="s">
        <v>243</v>
      </c>
    </row>
    <row r="9" spans="1:2" x14ac:dyDescent="0.3">
      <c r="A9" s="117">
        <v>8</v>
      </c>
      <c r="B9" s="116" t="s">
        <v>244</v>
      </c>
    </row>
    <row r="10" spans="1:2" x14ac:dyDescent="0.3">
      <c r="A10" s="117">
        <v>9</v>
      </c>
      <c r="B10" s="116" t="s">
        <v>245</v>
      </c>
    </row>
    <row r="11" spans="1:2" x14ac:dyDescent="0.3">
      <c r="A11" s="117">
        <v>10</v>
      </c>
      <c r="B11" s="116" t="s">
        <v>246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03206-BBB5-4A20-9E59-83AAD0A1DEAD}">
  <dimension ref="A1:A92"/>
  <sheetViews>
    <sheetView workbookViewId="0">
      <selection activeCell="E3" sqref="E3"/>
    </sheetView>
  </sheetViews>
  <sheetFormatPr defaultRowHeight="14.4" x14ac:dyDescent="0.3"/>
  <cols>
    <col min="1" max="1" width="42" customWidth="1"/>
  </cols>
  <sheetData>
    <row r="1" spans="1:1" ht="24.75" customHeight="1" x14ac:dyDescent="0.3">
      <c r="A1" s="119" t="s">
        <v>247</v>
      </c>
    </row>
    <row r="2" spans="1:1" x14ac:dyDescent="0.3">
      <c r="A2" s="20" t="s">
        <v>248</v>
      </c>
    </row>
    <row r="3" spans="1:1" x14ac:dyDescent="0.3">
      <c r="A3" s="20" t="s">
        <v>249</v>
      </c>
    </row>
    <row r="4" spans="1:1" x14ac:dyDescent="0.3">
      <c r="A4" s="20" t="s">
        <v>250</v>
      </c>
    </row>
    <row r="5" spans="1:1" x14ac:dyDescent="0.3">
      <c r="A5" s="20" t="s">
        <v>251</v>
      </c>
    </row>
    <row r="6" spans="1:1" x14ac:dyDescent="0.3">
      <c r="A6" s="20" t="s">
        <v>252</v>
      </c>
    </row>
    <row r="7" spans="1:1" x14ac:dyDescent="0.3">
      <c r="A7" s="20" t="s">
        <v>253</v>
      </c>
    </row>
    <row r="8" spans="1:1" x14ac:dyDescent="0.3">
      <c r="A8" s="20" t="s">
        <v>254</v>
      </c>
    </row>
    <row r="9" spans="1:1" x14ac:dyDescent="0.3">
      <c r="A9" s="20" t="s">
        <v>255</v>
      </c>
    </row>
    <row r="10" spans="1:1" x14ac:dyDescent="0.3">
      <c r="A10" s="20" t="s">
        <v>256</v>
      </c>
    </row>
    <row r="11" spans="1:1" x14ac:dyDescent="0.3">
      <c r="A11" s="20" t="s">
        <v>257</v>
      </c>
    </row>
    <row r="12" spans="1:1" x14ac:dyDescent="0.3">
      <c r="A12" s="20" t="s">
        <v>258</v>
      </c>
    </row>
    <row r="13" spans="1:1" x14ac:dyDescent="0.3">
      <c r="A13" s="21" t="s">
        <v>259</v>
      </c>
    </row>
    <row r="14" spans="1:1" x14ac:dyDescent="0.3">
      <c r="A14" s="21" t="s">
        <v>260</v>
      </c>
    </row>
    <row r="15" spans="1:1" x14ac:dyDescent="0.3">
      <c r="A15" s="20" t="s">
        <v>261</v>
      </c>
    </row>
    <row r="16" spans="1:1" x14ac:dyDescent="0.3">
      <c r="A16" s="20" t="s">
        <v>262</v>
      </c>
    </row>
    <row r="17" spans="1:1" x14ac:dyDescent="0.3">
      <c r="A17" s="20" t="s">
        <v>263</v>
      </c>
    </row>
    <row r="18" spans="1:1" x14ac:dyDescent="0.3">
      <c r="A18" s="20" t="s">
        <v>264</v>
      </c>
    </row>
    <row r="19" spans="1:1" x14ac:dyDescent="0.3">
      <c r="A19" s="20" t="s">
        <v>265</v>
      </c>
    </row>
    <row r="20" spans="1:1" x14ac:dyDescent="0.3">
      <c r="A20" s="20" t="s">
        <v>266</v>
      </c>
    </row>
    <row r="21" spans="1:1" x14ac:dyDescent="0.3">
      <c r="A21" s="20" t="s">
        <v>267</v>
      </c>
    </row>
    <row r="22" spans="1:1" x14ac:dyDescent="0.3">
      <c r="A22" s="20" t="s">
        <v>268</v>
      </c>
    </row>
    <row r="23" spans="1:1" x14ac:dyDescent="0.3">
      <c r="A23" s="20" t="s">
        <v>269</v>
      </c>
    </row>
    <row r="24" spans="1:1" x14ac:dyDescent="0.3">
      <c r="A24" s="20" t="s">
        <v>270</v>
      </c>
    </row>
    <row r="25" spans="1:1" x14ac:dyDescent="0.3">
      <c r="A25" s="20" t="s">
        <v>271</v>
      </c>
    </row>
    <row r="26" spans="1:1" x14ac:dyDescent="0.3">
      <c r="A26" s="21" t="s">
        <v>271</v>
      </c>
    </row>
    <row r="27" spans="1:1" x14ac:dyDescent="0.3">
      <c r="A27" s="20" t="s">
        <v>272</v>
      </c>
    </row>
    <row r="28" spans="1:1" x14ac:dyDescent="0.3">
      <c r="A28" s="20" t="s">
        <v>273</v>
      </c>
    </row>
    <row r="29" spans="1:1" x14ac:dyDescent="0.3">
      <c r="A29" s="20" t="s">
        <v>274</v>
      </c>
    </row>
    <row r="30" spans="1:1" x14ac:dyDescent="0.3">
      <c r="A30" s="20" t="s">
        <v>275</v>
      </c>
    </row>
    <row r="31" spans="1:1" x14ac:dyDescent="0.3">
      <c r="A31" s="20" t="s">
        <v>276</v>
      </c>
    </row>
    <row r="32" spans="1:1" x14ac:dyDescent="0.3">
      <c r="A32" s="20" t="s">
        <v>277</v>
      </c>
    </row>
    <row r="33" spans="1:1" x14ac:dyDescent="0.3">
      <c r="A33" s="20" t="s">
        <v>278</v>
      </c>
    </row>
    <row r="34" spans="1:1" x14ac:dyDescent="0.3">
      <c r="A34" s="20" t="s">
        <v>279</v>
      </c>
    </row>
    <row r="35" spans="1:1" x14ac:dyDescent="0.3">
      <c r="A35" s="20" t="s">
        <v>280</v>
      </c>
    </row>
    <row r="36" spans="1:1" x14ac:dyDescent="0.3">
      <c r="A36" s="20" t="s">
        <v>281</v>
      </c>
    </row>
    <row r="37" spans="1:1" x14ac:dyDescent="0.3">
      <c r="A37" s="20" t="s">
        <v>282</v>
      </c>
    </row>
    <row r="38" spans="1:1" x14ac:dyDescent="0.3">
      <c r="A38" s="20" t="s">
        <v>283</v>
      </c>
    </row>
    <row r="39" spans="1:1" x14ac:dyDescent="0.3">
      <c r="A39" s="20" t="s">
        <v>284</v>
      </c>
    </row>
    <row r="40" spans="1:1" x14ac:dyDescent="0.3">
      <c r="A40" s="20" t="s">
        <v>285</v>
      </c>
    </row>
    <row r="41" spans="1:1" x14ac:dyDescent="0.3">
      <c r="A41" s="20" t="s">
        <v>286</v>
      </c>
    </row>
    <row r="42" spans="1:1" x14ac:dyDescent="0.3">
      <c r="A42" s="20" t="s">
        <v>287</v>
      </c>
    </row>
    <row r="43" spans="1:1" x14ac:dyDescent="0.3">
      <c r="A43" s="20" t="s">
        <v>288</v>
      </c>
    </row>
    <row r="44" spans="1:1" x14ac:dyDescent="0.3">
      <c r="A44" s="20" t="s">
        <v>289</v>
      </c>
    </row>
    <row r="45" spans="1:1" x14ac:dyDescent="0.3">
      <c r="A45" s="20" t="s">
        <v>290</v>
      </c>
    </row>
    <row r="46" spans="1:1" x14ac:dyDescent="0.3">
      <c r="A46" s="20" t="s">
        <v>291</v>
      </c>
    </row>
    <row r="47" spans="1:1" x14ac:dyDescent="0.3">
      <c r="A47" s="20" t="s">
        <v>292</v>
      </c>
    </row>
    <row r="48" spans="1:1" x14ac:dyDescent="0.3">
      <c r="A48" s="20" t="s">
        <v>293</v>
      </c>
    </row>
    <row r="49" spans="1:1" x14ac:dyDescent="0.3">
      <c r="A49" s="20" t="s">
        <v>294</v>
      </c>
    </row>
    <row r="50" spans="1:1" x14ac:dyDescent="0.3">
      <c r="A50" s="20" t="s">
        <v>295</v>
      </c>
    </row>
    <row r="51" spans="1:1" x14ac:dyDescent="0.3">
      <c r="A51" s="20" t="s">
        <v>296</v>
      </c>
    </row>
    <row r="52" spans="1:1" x14ac:dyDescent="0.3">
      <c r="A52" s="20" t="s">
        <v>297</v>
      </c>
    </row>
    <row r="53" spans="1:1" x14ac:dyDescent="0.3">
      <c r="A53" s="20" t="s">
        <v>298</v>
      </c>
    </row>
    <row r="54" spans="1:1" x14ac:dyDescent="0.3">
      <c r="A54" s="20" t="s">
        <v>299</v>
      </c>
    </row>
    <row r="55" spans="1:1" x14ac:dyDescent="0.3">
      <c r="A55" s="20" t="s">
        <v>300</v>
      </c>
    </row>
    <row r="56" spans="1:1" x14ac:dyDescent="0.3">
      <c r="A56" s="20" t="s">
        <v>301</v>
      </c>
    </row>
    <row r="57" spans="1:1" x14ac:dyDescent="0.3">
      <c r="A57" s="20" t="s">
        <v>302</v>
      </c>
    </row>
    <row r="58" spans="1:1" x14ac:dyDescent="0.3">
      <c r="A58" s="20" t="s">
        <v>303</v>
      </c>
    </row>
    <row r="59" spans="1:1" x14ac:dyDescent="0.3">
      <c r="A59" s="20" t="s">
        <v>304</v>
      </c>
    </row>
    <row r="60" spans="1:1" x14ac:dyDescent="0.3">
      <c r="A60" s="20" t="s">
        <v>305</v>
      </c>
    </row>
    <row r="61" spans="1:1" x14ac:dyDescent="0.3">
      <c r="A61" s="20" t="s">
        <v>306</v>
      </c>
    </row>
    <row r="62" spans="1:1" x14ac:dyDescent="0.3">
      <c r="A62" s="20" t="s">
        <v>307</v>
      </c>
    </row>
    <row r="63" spans="1:1" x14ac:dyDescent="0.3">
      <c r="A63" s="21" t="s">
        <v>308</v>
      </c>
    </row>
    <row r="64" spans="1:1" x14ac:dyDescent="0.3">
      <c r="A64" s="20" t="s">
        <v>309</v>
      </c>
    </row>
    <row r="65" spans="1:1" x14ac:dyDescent="0.3">
      <c r="A65" s="20" t="s">
        <v>310</v>
      </c>
    </row>
    <row r="66" spans="1:1" x14ac:dyDescent="0.3">
      <c r="A66" s="21" t="s">
        <v>310</v>
      </c>
    </row>
    <row r="67" spans="1:1" x14ac:dyDescent="0.3">
      <c r="A67" s="20" t="s">
        <v>311</v>
      </c>
    </row>
    <row r="68" spans="1:1" x14ac:dyDescent="0.3">
      <c r="A68" s="20" t="s">
        <v>312</v>
      </c>
    </row>
    <row r="69" spans="1:1" x14ac:dyDescent="0.3">
      <c r="A69" s="20" t="s">
        <v>313</v>
      </c>
    </row>
    <row r="70" spans="1:1" x14ac:dyDescent="0.3">
      <c r="A70" s="20" t="s">
        <v>314</v>
      </c>
    </row>
    <row r="71" spans="1:1" x14ac:dyDescent="0.3">
      <c r="A71" s="20" t="s">
        <v>315</v>
      </c>
    </row>
    <row r="72" spans="1:1" x14ac:dyDescent="0.3">
      <c r="A72" s="20" t="s">
        <v>316</v>
      </c>
    </row>
    <row r="73" spans="1:1" x14ac:dyDescent="0.3">
      <c r="A73" s="21" t="s">
        <v>317</v>
      </c>
    </row>
    <row r="74" spans="1:1" x14ac:dyDescent="0.3">
      <c r="A74" s="20" t="s">
        <v>318</v>
      </c>
    </row>
    <row r="75" spans="1:1" x14ac:dyDescent="0.3">
      <c r="A75" s="21" t="s">
        <v>319</v>
      </c>
    </row>
    <row r="76" spans="1:1" x14ac:dyDescent="0.3">
      <c r="A76" s="20" t="s">
        <v>320</v>
      </c>
    </row>
    <row r="77" spans="1:1" x14ac:dyDescent="0.3">
      <c r="A77" s="20" t="s">
        <v>321</v>
      </c>
    </row>
    <row r="78" spans="1:1" x14ac:dyDescent="0.3">
      <c r="A78" s="20" t="s">
        <v>322</v>
      </c>
    </row>
    <row r="79" spans="1:1" x14ac:dyDescent="0.3">
      <c r="A79" s="20" t="s">
        <v>323</v>
      </c>
    </row>
    <row r="80" spans="1:1" x14ac:dyDescent="0.3">
      <c r="A80" s="20" t="s">
        <v>324</v>
      </c>
    </row>
    <row r="81" spans="1:1" x14ac:dyDescent="0.3">
      <c r="A81" s="20" t="s">
        <v>325</v>
      </c>
    </row>
    <row r="82" spans="1:1" x14ac:dyDescent="0.3">
      <c r="A82" s="20" t="s">
        <v>326</v>
      </c>
    </row>
    <row r="83" spans="1:1" x14ac:dyDescent="0.3">
      <c r="A83" s="21" t="s">
        <v>327</v>
      </c>
    </row>
    <row r="84" spans="1:1" x14ac:dyDescent="0.3">
      <c r="A84" s="21" t="s">
        <v>328</v>
      </c>
    </row>
    <row r="85" spans="1:1" x14ac:dyDescent="0.3">
      <c r="A85" s="20" t="s">
        <v>329</v>
      </c>
    </row>
    <row r="86" spans="1:1" x14ac:dyDescent="0.3">
      <c r="A86" s="20" t="s">
        <v>330</v>
      </c>
    </row>
    <row r="87" spans="1:1" x14ac:dyDescent="0.3">
      <c r="A87" s="20" t="s">
        <v>331</v>
      </c>
    </row>
    <row r="88" spans="1:1" x14ac:dyDescent="0.3">
      <c r="A88" s="20" t="s">
        <v>332</v>
      </c>
    </row>
    <row r="89" spans="1:1" x14ac:dyDescent="0.3">
      <c r="A89" s="20" t="s">
        <v>333</v>
      </c>
    </row>
    <row r="90" spans="1:1" x14ac:dyDescent="0.3">
      <c r="A90" s="20" t="s">
        <v>334</v>
      </c>
    </row>
    <row r="91" spans="1:1" x14ac:dyDescent="0.3">
      <c r="A91" s="22"/>
    </row>
    <row r="92" spans="1:1" x14ac:dyDescent="0.3">
      <c r="A92" s="2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c7273d-ca22-429c-997f-c55281e23903" xsi:nil="true"/>
    <lcf76f155ced4ddcb4097134ff3c332f xmlns="3e9ab3bd-51b1-4f4a-b87e-8d7b0bc5dce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103542FF9F9B40A9D31D41F9ECDD8E" ma:contentTypeVersion="13" ma:contentTypeDescription="Utwórz nowy dokument." ma:contentTypeScope="" ma:versionID="9876a0bd600cb0134401277aae9d9cb5">
  <xsd:schema xmlns:xsd="http://www.w3.org/2001/XMLSchema" xmlns:xs="http://www.w3.org/2001/XMLSchema" xmlns:p="http://schemas.microsoft.com/office/2006/metadata/properties" xmlns:ns2="3e9ab3bd-51b1-4f4a-b87e-8d7b0bc5dce9" xmlns:ns3="9ac7273d-ca22-429c-997f-c55281e23903" targetNamespace="http://schemas.microsoft.com/office/2006/metadata/properties" ma:root="true" ma:fieldsID="7bbf93ea53ea9387c2b46c80de4d765c" ns2:_="" ns3:_="">
    <xsd:import namespace="3e9ab3bd-51b1-4f4a-b87e-8d7b0bc5dce9"/>
    <xsd:import namespace="9ac7273d-ca22-429c-997f-c55281e239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9ab3bd-51b1-4f4a-b87e-8d7b0bc5dc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Tagi obrazów" ma:readOnly="false" ma:fieldId="{5cf76f15-5ced-4ddc-b409-7134ff3c332f}" ma:taxonomyMulti="true" ma:sspId="64bbad02-b566-42af-9a5c-3710410ce6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c7273d-ca22-429c-997f-c55281e239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41b241fa-b681-4f68-bd3c-1ecceb750ac9}" ma:internalName="TaxCatchAll" ma:showField="CatchAllData" ma:web="9ac7273d-ca22-429c-997f-c55281e239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0580D2-F784-4230-B00F-4C890BFC1199}">
  <ds:schemaRefs>
    <ds:schemaRef ds:uri="http://schemas.microsoft.com/office/2006/metadata/properties"/>
    <ds:schemaRef ds:uri="http://schemas.microsoft.com/office/infopath/2007/PartnerControls"/>
    <ds:schemaRef ds:uri="9ac7273d-ca22-429c-997f-c55281e23903"/>
    <ds:schemaRef ds:uri="3e9ab3bd-51b1-4f4a-b87e-8d7b0bc5dce9"/>
  </ds:schemaRefs>
</ds:datastoreItem>
</file>

<file path=customXml/itemProps2.xml><?xml version="1.0" encoding="utf-8"?>
<ds:datastoreItem xmlns:ds="http://schemas.openxmlformats.org/officeDocument/2006/customXml" ds:itemID="{85A97A5C-9E2A-4DCB-A797-B1A734E6E6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9ab3bd-51b1-4f4a-b87e-8d7b0bc5dce9"/>
    <ds:schemaRef ds:uri="9ac7273d-ca22-429c-997f-c55281e239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ACA874F-9831-4FE9-8F6F-A1C195F3F7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Informacje o SWD</vt:lpstr>
      <vt:lpstr>Lista OPK</vt:lpstr>
      <vt:lpstr>Tabela-UoP, dzieło, zlecenie</vt:lpstr>
      <vt:lpstr>Tabela-podwykonawstwo</vt:lpstr>
      <vt:lpstr>Miejsca pracy - OPK</vt:lpstr>
      <vt:lpstr>Tabela Rachunek wyników</vt:lpstr>
      <vt:lpstr>Kategorie personelu</vt:lpstr>
      <vt:lpstr>Grupy zawodowe</vt:lpstr>
      <vt:lpstr>Specjalizacje lekarzy</vt:lpstr>
      <vt:lpstr>Oddział NFZ, rodzaj świadczeń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Elżbieta Kamińska</dc:creator>
  <cp:keywords/>
  <dc:description/>
  <cp:lastModifiedBy>Anna Chodacka</cp:lastModifiedBy>
  <cp:revision/>
  <dcterms:created xsi:type="dcterms:W3CDTF">2022-03-02T12:52:38Z</dcterms:created>
  <dcterms:modified xsi:type="dcterms:W3CDTF">2022-10-27T09:04:40Z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0x010100F1103542FF9F9B40A9D31D41F9ECDD8E</vt:lpwstr>
  </property>
  <property fmtid="{D5CDD505-2E9C-101B-9397-08002B2CF9AE}" pid="3" name="MediaServiceImageTags">
    <vt:lpwstr/>
  </property>
</Properties>
</file>